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รายรับ" sheetId="1" r:id="rId1"/>
    <sheet name="รายจ่าย" sheetId="2" r:id="rId2"/>
    <sheet name="2.3" sheetId="7" r:id="rId3"/>
    <sheet name="ส่วนที่ 3" sheetId="5" r:id="rId4"/>
  </sheets>
  <calcPr calcId="144525"/>
</workbook>
</file>

<file path=xl/calcChain.xml><?xml version="1.0" encoding="utf-8"?>
<calcChain xmlns="http://schemas.openxmlformats.org/spreadsheetml/2006/main">
  <c r="G22" i="7" l="1"/>
  <c r="F22" i="7"/>
  <c r="E22" i="7"/>
  <c r="D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E17" i="2"/>
  <c r="D17" i="2"/>
  <c r="C17" i="2"/>
  <c r="B17" i="2"/>
  <c r="G16" i="2"/>
  <c r="G15" i="2"/>
  <c r="G14" i="2"/>
  <c r="G13" i="2"/>
  <c r="G12" i="2"/>
  <c r="G11" i="2"/>
  <c r="G10" i="2"/>
  <c r="G9" i="2"/>
  <c r="G8" i="2"/>
  <c r="G7" i="2"/>
  <c r="G6" i="2"/>
  <c r="G5" i="2"/>
  <c r="G17" i="2" s="1"/>
  <c r="G22" i="1"/>
  <c r="F22" i="1"/>
  <c r="E22" i="1"/>
  <c r="C22" i="1"/>
  <c r="B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<sst xmlns="http://schemas.openxmlformats.org/spreadsheetml/2006/main" count="101" uniqueCount="83">
  <si>
    <t>ส่วนที่  2</t>
  </si>
  <si>
    <t>สรุปผลการดำเนินงานตามแผนงานโครงการ</t>
  </si>
  <si>
    <t>เดือน</t>
  </si>
  <si>
    <t>เงินค่าบริการจาก สปสช.</t>
  </si>
  <si>
    <t>เงินสมทบจากชุมชน</t>
  </si>
  <si>
    <t>เงินได้ดอกเบี้ยเงินฝากธนาคาร</t>
  </si>
  <si>
    <t>รายรับรวม</t>
  </si>
  <si>
    <t>เงินสมทบจาก อบต.</t>
  </si>
  <si>
    <t> เงินรับคืนจากการดำเนินแผนงาน/โครงการ/กิจกรรม</t>
  </si>
  <si>
    <t>2.1   รายงานเปรียบเทียบรายรับ จำแนกตามรายเดือน และหมวดรายรับ ปีงบประมาณ  2559</t>
  </si>
  <si>
    <t>ตุลาคม 2558</t>
  </si>
  <si>
    <t>พฤศจิกายน 2558</t>
  </si>
  <si>
    <t>ธันวาคม 2558</t>
  </si>
  <si>
    <t>มกราคม 2559</t>
  </si>
  <si>
    <t>กุมภาพันธ์ 2559</t>
  </si>
  <si>
    <t>มีนาคม 2559</t>
  </si>
  <si>
    <t>เมษายน 2559</t>
  </si>
  <si>
    <t>พฤษภาคม 2559</t>
  </si>
  <si>
    <t>มิถุนายน 2559</t>
  </si>
  <si>
    <t>กรกฏาคม 2559</t>
  </si>
  <si>
    <t>สิงหาคม 2559</t>
  </si>
  <si>
    <t>กันยายน 2559</t>
  </si>
  <si>
    <t>รวม</t>
  </si>
  <si>
    <t>ค่าใช้จ่ายประเภทที่</t>
  </si>
  <si>
    <t>รายจ่ายรวม</t>
  </si>
  <si>
    <t>นิยามศัพท์  สำหรับการบันทึกรายจ่าย</t>
  </si>
  <si>
    <r>
      <t xml:space="preserve">ประเภทที่ 1 = </t>
    </r>
    <r>
      <rPr>
        <sz val="16"/>
        <color rgb="FF000000"/>
        <rFont val="TH SarabunIT๙"/>
        <family val="2"/>
      </rPr>
      <t>สนับสนุนหน่วยบริการ/สถานบริการ/หน่วยงานสาธารณสุข</t>
    </r>
  </si>
  <si>
    <r>
      <t xml:space="preserve">ประเภทที่ 2 = </t>
    </r>
    <r>
      <rPr>
        <sz val="16"/>
        <color rgb="FF000000"/>
        <rFont val="TH SarabunIT๙"/>
        <family val="2"/>
      </rPr>
      <t>สนับสนุนกลุ่มหรือองค์กรประชาชน/หน่วยงานอื่น</t>
    </r>
  </si>
  <si>
    <r>
      <t xml:space="preserve">ประเภทที่ 3 = </t>
    </r>
    <r>
      <rPr>
        <sz val="16"/>
        <color rgb="FF000000"/>
        <rFont val="TH SarabunIT๙"/>
        <family val="2"/>
      </rPr>
      <t>สนับสนุนศูนย์ เด็กเล็ก/ผู้สูงอายุ/คนพิการ</t>
    </r>
  </si>
  <si>
    <r>
      <t xml:space="preserve">ประเภทที่ 4 = </t>
    </r>
    <r>
      <rPr>
        <sz val="16"/>
        <color rgb="FF000000"/>
        <rFont val="TH SarabunIT๙"/>
        <family val="2"/>
      </rPr>
      <t>สนับสนุนการบริหาร/พัฒนากองทุนฯ</t>
    </r>
  </si>
  <si>
    <r>
      <t xml:space="preserve">ประเภทที่ 5 = </t>
    </r>
    <r>
      <rPr>
        <sz val="16"/>
        <color rgb="FF000000"/>
        <rFont val="TH SarabunIT๙"/>
        <family val="2"/>
      </rPr>
      <t>สนับสนุนกรณีเกิดโรคระบาด/ภัยพิบัติ</t>
    </r>
  </si>
  <si>
    <t>ที่</t>
  </si>
  <si>
    <t>ประเภทกิจกรรม</t>
  </si>
  <si>
    <t>งบประมาณที่ใช้ไป</t>
  </si>
  <si>
    <t>ร้อยละ(งบประมาณที่ใช้ไป)</t>
  </si>
  <si>
    <r>
      <t xml:space="preserve">ส่วนที่  </t>
    </r>
    <r>
      <rPr>
        <b/>
        <sz val="18"/>
        <color theme="1"/>
        <rFont val="TH SarabunIT๙"/>
        <family val="2"/>
      </rPr>
      <t>3</t>
    </r>
  </si>
  <si>
    <t>รายงานสรุปสถานการณ์ด้านการเงิน</t>
  </si>
  <si>
    <t>สรุปผลการดำเนินงานด้านการเงินของกองทุนหลักประกันสุขภาพในระดับท้องถิ่นหรือพื้นที่</t>
  </si>
  <si>
    <t>องค์การบริหารส่วนตำบลปันแต  อำเภอควนขนุน  จังหวัดพัทลุง</t>
  </si>
  <si>
    <t>รายงานการรับเงิน - จ่ายเงิน</t>
  </si>
  <si>
    <t>รายการ</t>
  </si>
  <si>
    <t>จำนวน</t>
  </si>
  <si>
    <t>ร้อยละ</t>
  </si>
  <si>
    <t>1. ยอดยกมาจากปีที่แล้ว</t>
  </si>
  <si>
    <t>2. รายการรับ</t>
  </si>
  <si>
    <t>2.1 เงินค่าบริการสาธารณสุขที่ได้รับจากสำนักงานหลักประกันสุขภาพแห่งชาติ</t>
  </si>
  <si>
    <t>2.2 เงินอุดหนุนหรืองบประมาณที่ได้รับจากองค์กรปกครองส่วนท้องถิ่น</t>
  </si>
  <si>
    <t>2.3 เงินได้จากดอกเบี้ยเงินฝากธนาคาร</t>
  </si>
  <si>
    <t>2.4 เงินสมทบจากชุมชน เงินบริจาค เงินได้อื่นๆ</t>
  </si>
  <si>
    <t>2.5 เงินรับคืนจากการดำเนินแผนงาน/โครงการ/กิจกรรม</t>
  </si>
  <si>
    <t>รวมรายรับ</t>
  </si>
  <si>
    <t>3. รายจ่าย</t>
  </si>
  <si>
    <t>3.1 ค่าใช้จ่ายสนับสนุนหน่วยบริการ/สถานบริการ/หน่วยงานสาธารณสุข (ประเภทที่ 1)</t>
  </si>
  <si>
    <t>3.2 ค่าใช้จ่ายสนับสนุนกลุ่มหรือองค์กรประชาชน/หน่วยงานอื่น (ประเภทที่ 2)</t>
  </si>
  <si>
    <t xml:space="preserve">3.3 ค่าใช้จ่ายสนับสนุนศูนย์ เด็กเล็ก/ผู้สูงอายุ/คนพิการ (ประเภทที่ 3) </t>
  </si>
  <si>
    <t>3.4 ค่าใช้จ่ายสนับสนุนการบริหาร/พัฒนากองทุนฯ (ประเภทที่ 4)</t>
  </si>
  <si>
    <t>3.5 ค่าใช้จ่ายสนับสนุนกรณีเกิดโรคระบาด/ภัยพิบัติ (ประเภทที่ 5)</t>
  </si>
  <si>
    <t>รวมรายจ่าย</t>
  </si>
  <si>
    <t>คงเหลือยกไป</t>
  </si>
  <si>
    <t>ปีงบประมาณ  2559</t>
  </si>
  <si>
    <t/>
  </si>
  <si>
    <t>2.2 รายงานเปรียบเทียบรายจ่าย จำแนกตามรายเดือน  และหมวดรายจ่าย ปีงบประมาณ  2559</t>
  </si>
  <si>
    <t>ชื่อแผนงาน/โครงการ/กิจกรรม</t>
  </si>
  <si>
    <t>ส่งเสริมและพัฒนาบริหารจัดการกองทุนหลักประกันฯ</t>
  </si>
  <si>
    <t>โครงการจัดตั้งศูนย์ฟื้นฟูและพัฒนาคุณภาพชีวิตผู้สูงอายุ ผู้พิการตำบลปันแต</t>
  </si>
  <si>
    <t>โครงการศูนย์เด็กเล็ก ปลอดโรค ปลอดภัย ใส่ใจสิ่งแวดล้อม</t>
  </si>
  <si>
    <t>หมู่บ้านปรับเปลี่ยนพฤติกรรมลดโรคมะเร็ง เบาหวาน ความดันโลหิตสูง หัวใจและหลอดเลือด หมู่ที่ 3, 11</t>
  </si>
  <si>
    <t>โครงการตรวจสารเคมีตกค้างในเลือดของเกษตรกรกลุ่มเสี่ยง ตำบลปันแต</t>
  </si>
  <si>
    <t>โครงการตรวจเท้าในผู้ป่วยเบาหวาน</t>
  </si>
  <si>
    <t>ควบคุมและป้องกันโรคไข้เลือดออก</t>
  </si>
  <si>
    <t>โครงการปรับเปลี่ยนพฤติกรรม ลดเสี่ยง ลดโรคเบาหวาน โรคความดันโลหิตสูง</t>
  </si>
  <si>
    <t>โครงการพัฒนาศักยภาพอาสาสมัครสาธารณสุขด้านอนามัยแม่และเด็ก</t>
  </si>
  <si>
    <t>โครงการดูแลสุขภาพเท้าในผู้ป่วยเบาหวานด้วยศาสตร์การแพทย์แผนไทย</t>
  </si>
  <si>
    <t>โครงการรวมพลผู้สูงอายุตำบลปันแต</t>
  </si>
  <si>
    <t>โครงการอาสาสมัครดูแลผู้สูงอายุ “ เพื่อนช่วยเพื่อน”</t>
  </si>
  <si>
    <t>โครงการป้องกันและฟื้นฟูสุขภาพภาวะข้อเข่าเสื่อมผู้สูงอายุ ม.9</t>
  </si>
  <si>
    <t>โครงการลานวัฒนธรรมสายใยรักครอบครัวผู้สูงอายุ หมู่ที่ 8 และหมู่ที่ 9</t>
  </si>
  <si>
    <t>โครงการดูแลส่งเสริมสุขภาพอนามัยเด็กปฐมวัยศูนย์พัฒนาเด็กเล็กบ้านสำนักกอ</t>
  </si>
  <si>
    <t>โครงการดูแลส่งเสริมสุขภาพอนามัยเด็กปฐมวัยศูนย์พัฒนาเด็กเล็กบ้านควนปันแต</t>
  </si>
  <si>
    <t>โครงการฟื้นฟูสมรรถภาพผู้พิการ ปี 2559</t>
  </si>
  <si>
    <t>งบประมาณที่อนุมัติ</t>
  </si>
  <si>
    <t>งบประมาณคงเหลือ</t>
  </si>
  <si>
    <t>2.3 รายงานสรุปการใช้งบประมาณจัดกิจกรรม จำแนกตามประเภทกิจกรรมประจำปีงบประมาณ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</si>
</sst>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b/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6"/>
      <color rgb="FF333333"/>
      <name val="TH SarabunIT๙"/>
      <family val="2"/>
    </font>
    <font>
      <b/>
      <sz val="16"/>
      <color rgb="FF333333"/>
      <name val="TH SarabunIT๙"/>
      <family val="2"/>
    </font>
    <font>
      <b/>
      <sz val="20"/>
      <color theme="1"/>
      <name val="TH SarabunIT๙"/>
      <family val="2"/>
    </font>
    <font>
      <sz val="10"/>
      <name val="Arial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sz val="15"/>
      <color rgb="FF000000"/>
      <name val="TH SarabunIT๙"/>
      <family val="2"/>
    </font>
    <font>
      <b/>
      <sz val="12"/>
      <color rgb="FF000000"/>
      <name val="TH SarabunIT๙"/>
      <family val="2"/>
    </font>
    <font>
      <b/>
      <sz val="13"/>
      <color rgb="FF000000"/>
      <name val="TH SarabunIT๙"/>
      <family val="2"/>
    </font>
    <font>
      <b/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E4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 style="medium">
        <color rgb="FFA9A9A9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/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  <border>
      <left style="medium">
        <color rgb="FFA9A9A9"/>
      </left>
      <right/>
      <top style="medium">
        <color rgb="FFA9A9A9"/>
      </top>
      <bottom style="medium">
        <color rgb="FFA9A9A9"/>
      </bottom>
      <diagonal/>
    </border>
    <border>
      <left/>
      <right style="medium">
        <color rgb="FFA9A9A9"/>
      </right>
      <top style="medium">
        <color rgb="FFA9A9A9"/>
      </top>
      <bottom style="medium">
        <color rgb="FFA9A9A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left" vertical="top"/>
    </xf>
    <xf numFmtId="49" fontId="6" fillId="0" borderId="0" xfId="0" applyNumberFormat="1" applyFont="1"/>
    <xf numFmtId="43" fontId="6" fillId="0" borderId="0" xfId="1" applyFont="1"/>
    <xf numFmtId="0" fontId="8" fillId="0" borderId="0" xfId="0" applyFont="1"/>
    <xf numFmtId="43" fontId="3" fillId="0" borderId="0" xfId="1" applyFont="1"/>
    <xf numFmtId="49" fontId="6" fillId="0" borderId="1" xfId="0" applyNumberFormat="1" applyFont="1" applyBorder="1"/>
    <xf numFmtId="43" fontId="6" fillId="0" borderId="1" xfId="1" applyFont="1" applyBorder="1"/>
    <xf numFmtId="43" fontId="7" fillId="0" borderId="1" xfId="1" applyFont="1" applyBorder="1"/>
    <xf numFmtId="43" fontId="3" fillId="0" borderId="1" xfId="1" applyFont="1" applyBorder="1"/>
    <xf numFmtId="49" fontId="10" fillId="0" borderId="1" xfId="0" applyNumberFormat="1" applyFont="1" applyBorder="1"/>
    <xf numFmtId="43" fontId="11" fillId="0" borderId="1" xfId="1" applyFont="1" applyBorder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0" fontId="3" fillId="0" borderId="0" xfId="0" applyFont="1" applyAlignment="1">
      <alignment vertical="top"/>
    </xf>
    <xf numFmtId="0" fontId="1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" fontId="16" fillId="0" borderId="2" xfId="2" applyNumberFormat="1" applyFont="1" applyBorder="1" applyAlignment="1" applyProtection="1">
      <alignment horizontal="right" vertical="center" wrapText="1"/>
    </xf>
    <xf numFmtId="0" fontId="16" fillId="0" borderId="3" xfId="2" applyFont="1" applyBorder="1" applyAlignment="1" applyProtection="1">
      <alignment vertical="top" wrapText="1"/>
    </xf>
    <xf numFmtId="0" fontId="17" fillId="0" borderId="2" xfId="2" applyFont="1" applyBorder="1" applyAlignment="1" applyProtection="1">
      <alignment horizontal="left" vertical="top" wrapText="1"/>
    </xf>
    <xf numFmtId="0" fontId="17" fillId="0" borderId="3" xfId="2" applyFont="1" applyBorder="1" applyAlignment="1" applyProtection="1">
      <alignment horizontal="left" vertical="top" wrapText="1"/>
    </xf>
    <xf numFmtId="4" fontId="17" fillId="0" borderId="2" xfId="2" applyNumberFormat="1" applyFont="1" applyBorder="1" applyAlignment="1" applyProtection="1">
      <alignment horizontal="right" vertical="center" wrapText="1"/>
    </xf>
    <xf numFmtId="4" fontId="17" fillId="0" borderId="3" xfId="2" applyNumberFormat="1" applyFont="1" applyBorder="1" applyAlignment="1" applyProtection="1">
      <alignment vertical="center" wrapText="1"/>
    </xf>
    <xf numFmtId="0" fontId="17" fillId="0" borderId="3" xfId="2" applyFont="1" applyBorder="1" applyAlignment="1" applyProtection="1">
      <alignment vertical="top" wrapText="1"/>
    </xf>
    <xf numFmtId="4" fontId="16" fillId="0" borderId="4" xfId="2" applyNumberFormat="1" applyFont="1" applyBorder="1" applyAlignment="1" applyProtection="1">
      <alignment horizontal="right" vertical="center" wrapText="1"/>
    </xf>
    <xf numFmtId="0" fontId="17" fillId="0" borderId="5" xfId="2" applyFont="1" applyBorder="1" applyAlignment="1" applyProtection="1">
      <alignment vertical="top" wrapText="1"/>
    </xf>
    <xf numFmtId="0" fontId="7" fillId="2" borderId="6" xfId="0" applyFont="1" applyFill="1" applyBorder="1" applyAlignment="1">
      <alignment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19" fillId="2" borderId="6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vertical="center" wrapText="1"/>
    </xf>
    <xf numFmtId="4" fontId="20" fillId="2" borderId="6" xfId="0" applyNumberFormat="1" applyFont="1" applyFill="1" applyBorder="1" applyAlignment="1">
      <alignment horizontal="right" vertical="center" wrapText="1"/>
    </xf>
    <xf numFmtId="0" fontId="21" fillId="0" borderId="0" xfId="0" applyFont="1"/>
    <xf numFmtId="49" fontId="11" fillId="0" borderId="1" xfId="0" applyNumberFormat="1" applyFont="1" applyBorder="1" applyAlignment="1">
      <alignment horizontal="center" vertical="top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gif"/><Relationship Id="rId13" Type="http://schemas.openxmlformats.org/officeDocument/2006/relationships/hyperlink" Target="javascript:confirmDelete('L33211601011',%20'%E0%B8%84%E0%B8%A7%E0%B8%9A%E0%B8%84%E0%B8%B8%E0%B8%A1%E0%B9%81%E0%B8%A5%E0%B8%B0%E0%B8%9B%E0%B9%89%E0%B8%AD%E0%B8%87%E0%B8%81%E0%B8%B1%E0%B8%99%E0%B9%82%E0%B8%A3%E0%B8%84%E0%B9%84%E0%B8%82%E0%B9%89%E0%B9%80%E0%B8%A5%E0%B8%B7%E0%B8%AD%E0%B8%94%E0%B8%AD%E0%B8%AD%E0%B8%81'" TargetMode="External"/><Relationship Id="rId18" Type="http://schemas.openxmlformats.org/officeDocument/2006/relationships/hyperlink" Target="javascript:confirmDelete('L33211601009',%20'%E0%B9%82%E0%B8%84%E0%B8%A3%E0%B8%87%E0%B8%81%E0%B8%B2%E0%B8%A3%E0%B8%9E%E0%B8%B1%E0%B8%92%E0%B8%99%E0%B8%B2%E0%B8%A8%E0%B8%B1%E0%B8%81%E0%B8%A2%E0%B8%A0%E0%B8%B2%E0%B8%9E%E0%B8%AD%E0%B8%B2%E0%B8%AA%E0%B8%B2%E0%B8%AA%E0%B8%A1%E0%B8%B1%E0%B8%84%E0%B8%A3%E0%B8%AA%E0%B8%B2%E0%B8%98%E0%B8%B2%E0%B8%A3%E0%B8%93%E0%B8%AA%E0%B8%B8%E0%B8%82%E0%B8%94%E0%B9%89%E0%B8%B2%E0%B8%99%E0%B8%AD%E0%B8%99%E0%B8%B2%E0%B8%A1%E0%B8%B1%E0%B8%A2%E0%B9%81%E0%B8%A1%E0%B9%88%E0%B9%81%E0%B8%A5%E0%B8%B0%E0%B9%80%E0%B8%94%E0%B9%87%E0%B8%81'" TargetMode="External"/><Relationship Id="rId26" Type="http://schemas.openxmlformats.org/officeDocument/2006/relationships/hyperlink" Target="javascript:confirmDelete('L33211601001',%20'%E0%B9%82%E0%B8%84%E0%B8%A3%E0%B8%87%E0%B8%81%E0%B8%B2%E0%B8%A3%E0%B8%9F%E0%B8%B7%E0%B9%89%E0%B8%99%E0%B8%9F%E0%B8%B9%E0%B8%AA%E0%B8%A1%E0%B8%A3%E0%B8%A3%E0%B8%96%E0%B8%A0%E0%B8%B2%E0%B8%9E%E0%B8%9C%E0%B8%B9%E0%B9%89%E0%B8%9E%E0%B8%B4%E0%B8%81%E0%B8%B2%E0%B8%A3%20%20%E0%B8%9B%E0%B8%B5%202559%20%20'" TargetMode="External"/><Relationship Id="rId3" Type="http://schemas.openxmlformats.org/officeDocument/2006/relationships/hyperlink" Target="http://obt.nhso.go.th/obt/project?action=close&amp;id=L3321160101" TargetMode="External"/><Relationship Id="rId21" Type="http://schemas.openxmlformats.org/officeDocument/2006/relationships/hyperlink" Target="javascript:confirmDelete('L33211601006',%20'%E0%B9%82%E0%B8%84%E0%B8%A3%E0%B8%87%E0%B8%81%E0%B8%B2%E0%B8%A3%E0%B8%AD%E0%B8%B2%E0%B8%AA%E0%B8%B2%E0%B8%AA%E0%B8%A1%E0%B8%B1%E0%B8%84%E0%B8%A3%E0%B8%94%E0%B8%B9%E0%B9%81%E0%B8%A5%E0%B8%9C%E0%B8%B9%E0%B9%89%E0%B8%AA%E0%B8%B9%E0%B8%87%E0%B8%AD%E0%B8%B2%E0%B8%A2%E0%B8%B8%20%E2%80%9C%20%E0%B9%80%E0%B8%9E%E0%B8%B7%E0%B9%88%E0%B8%AD%E0%B8%99%E0%B8%8A%E0%B9%88%E0%B8%A7%E0%B8%A2%E0%B9%80%E0%B8%9E%E0%B8%B7%E0%B9%88%E0%B8%AD%E0%B8%99%E2%80%9D'" TargetMode="External"/><Relationship Id="rId7" Type="http://schemas.openxmlformats.org/officeDocument/2006/relationships/hyperlink" Target="javascript:confirmDelete('L33211601016',%20'%E0%B9%82%E0%B8%84%E0%B8%A3%E0%B8%87%E0%B8%81%E0%B8%B2%E0%B8%A3%E0%B8%88%E0%B8%B1%E0%B8%94%E0%B8%95%E0%B8%B1%E0%B9%89%E0%B8%87%E0%B8%A8%E0%B8%B9%E0%B8%99%E0%B8%A2%E0%B9%8C%E0%B8%9F%E0%B8%B7%E0%B9%89%E0%B8%99%E0%B8%9F%E0%B8%B9%E0%B9%81%E0%B8%A5%E0%B8%B0%E0%B8%9E%E0%B8%B1%E0%B8%92%E0%B8%99%E0%B8%B2%E0%B8%84%E0%B8%B8%E0%B8%93%E0%B8%A0%E0%B8%B2%E0%B8%9E%E0%B8%8A%E0%B8%B5%E0%B8%A7%E0%B8%B4%E0%B8%95%E0%B8%9C%E0%B8%B9%E0%B9%89%E0%B8%AA%E0%B8%B9%E0%B8%87%E0%B8%AD%E0%B8%B2%E0%B8%A2%E0%B8%B8%20%E0%B8%9C%E0%B8%B9%E0%B9%89%E0%B8%9E%E0%B8%B4%E0%B8%81%E0%B8%B2%E0%B8%A3%E0%B8%95%E0%B8%B3%E0%B8%9A%E0%B8%A5%E0%B8%9B%E0%B8%B1%E0%B8%99%E0%B9%81%E0%B8%95'" TargetMode="External"/><Relationship Id="rId12" Type="http://schemas.openxmlformats.org/officeDocument/2006/relationships/hyperlink" Target="javascript:confirmDelete('L33211601012',%20'%E0%B9%82%E0%B8%84%E0%B8%A3%E0%B8%87%E0%B8%81%E0%B8%B2%E0%B8%A3%E0%B8%95%E0%B8%A3%E0%B8%A7%E0%B8%88%E0%B9%80%E0%B8%97%E0%B9%89%E0%B8%B2%E0%B9%83%E0%B8%99%E0%B8%9C%E0%B8%B9%E0%B9%89%E0%B8%9B%E0%B9%88%E0%B8%A7%E0%B8%A2%E0%B9%80%E0%B8%9A%E0%B8%B2%E0%B8%AB%E0%B8%A7%E0%B8%B2%E0%B8%99%20%20'" TargetMode="External"/><Relationship Id="rId17" Type="http://schemas.openxmlformats.org/officeDocument/2006/relationships/hyperlink" Target="http://obt.nhso.go.th/obt/project?action=edit&amp;id=L3321160100" TargetMode="External"/><Relationship Id="rId25" Type="http://schemas.openxmlformats.org/officeDocument/2006/relationships/hyperlink" Target="javascript:confirmDelete('L33211601002',%20'%E0%B9%82%E0%B8%84%E0%B8%A3%E0%B8%87%E0%B8%81%E0%B8%B2%E0%B8%A3%E0%B8%94%E0%B8%B9%E0%B9%81%E0%B8%A5%E0%B8%AA%E0%B9%88%E0%B8%87%E0%B9%80%E0%B8%AA%E0%B8%A3%E0%B8%B4%E0%B8%A1%E0%B8%AA%E0%B8%B8%E0%B8%82%E0%B8%A0%E0%B8%B2%E0%B8%9E%E0%B8%AD%E0%B8%99%E0%B8%B2%E0%B8%A1%E0%B8%B1%E0%B8%A2%E0%B9%80%E0%B8%94%E0%B9%87%E0%B8%81%E0%B8%9B%E0%B8%90%E0%B8%A1%E0%B8%A7%E0%B8%B1%E0%B8%A2%E0%B8%A8%E0%B8%B9%E0%B8%99%E0%B8%A2%E0%B9%8C%E0%B8%9E%E0%B8%B1%E0%B8%92%E0%B8%99%E0%B8%B2%E0%B9%80%E0%B8%94%E0%B9%87%E0%B8%81%E0%B9%80%E0%B8%A5%E0%B9%87%E0%B8%81%E0%B8%9A%E0%B9%89%E0%B8%B2%E0%B8%99%E0%B8%84%E0%B8%A7%E0%B8%99%E0%B8%9B%E0%B8%B1%E0%B8%99%E0%B9%81%E0%B8%95'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obt.nhso.go.th/obt/project?action=close&amp;id=L3321160100" TargetMode="External"/><Relationship Id="rId20" Type="http://schemas.openxmlformats.org/officeDocument/2006/relationships/hyperlink" Target="javascript:confirmDelete('L33211601007',%20'%E0%B9%82%E0%B8%84%E0%B8%A3%E0%B8%87%E0%B8%81%E0%B8%B2%E0%B8%A3%E0%B8%A3%E0%B8%A7%E0%B8%A1%E0%B8%9E%E0%B8%A5%E0%B8%9C%E0%B8%B9%E0%B9%89%E0%B8%AA%E0%B8%B9%E0%B8%87%E0%B8%AD%E0%B8%B2%E0%B8%A2%E0%B8%B8%E0%B8%95%E0%B8%B3%E0%B8%9A%E0%B8%A5%E0%B8%9B%E0%B8%B1%E0%B8%99%E0%B9%81%E0%B8%95%20%20'" TargetMode="External"/><Relationship Id="rId1" Type="http://schemas.openxmlformats.org/officeDocument/2006/relationships/hyperlink" Target="http://obt.nhso.go.th/obt/project?action=view&amp;id=L3321160101" TargetMode="External"/><Relationship Id="rId6" Type="http://schemas.openxmlformats.org/officeDocument/2006/relationships/image" Target="../media/image3.gif"/><Relationship Id="rId11" Type="http://schemas.openxmlformats.org/officeDocument/2006/relationships/hyperlink" Target="javascript:confirmDelete('L33211601013',%20'%E0%B9%82%E0%B8%84%E0%B8%A3%E0%B8%87%E0%B8%81%E0%B8%B2%E0%B8%A3%E0%B8%95%E0%B8%A3%E0%B8%A7%E0%B8%88%E0%B8%AA%E0%B8%B2%E0%B8%A3%E0%B9%80%E0%B8%84%E0%B8%A1%E0%B8%B5%E0%B8%95%E0%B8%81%E0%B8%84%E0%B9%89%E0%B8%B2%E0%B8%87%E0%B9%83%E0%B8%99%E0%B9%80%E0%B8%A5%E0%B8%B7%E0%B8%AD%E0%B8%94%E0%B8%82%E0%B8%AD%E0%B8%87%E0%B9%80%E0%B8%81%E0%B8%A9%E0%B8%95%E0%B8%A3%E0%B8%81%E0%B8%A3%E0%B8%81%E0%B8%A5%E0%B8%B8%E0%B9%88%E0%B8%A1%E0%B9%80%E0%B8%AA%E0%B8%B5%E0%B9%88%E0%B8%A2%E0%B8%87%20%E0%B8%95%E0%B8%B3%E0%B8%9A%E0%B8%A5%E0%B8%9B%E0%B8%B1%E0%B8%99%E0%B9%81%E0%B8%95'" TargetMode="External"/><Relationship Id="rId24" Type="http://schemas.openxmlformats.org/officeDocument/2006/relationships/hyperlink" Target="javascript:confirmDelete('L33211601003',%20'%E0%B9%82%E0%B8%84%E0%B8%A3%E0%B8%87%E0%B8%81%E0%B8%B2%E0%B8%A3%E0%B8%94%E0%B8%B9%E0%B9%81%E0%B8%A5%E0%B8%AA%E0%B9%88%E0%B8%87%E0%B9%80%E0%B8%AA%E0%B8%A3%E0%B8%B4%E0%B8%A1%E0%B8%AA%E0%B8%B8%E0%B8%82%E0%B8%A0%E0%B8%B2%E0%B8%9E%E0%B8%AD%E0%B8%99%E0%B8%B2%E0%B8%A1%E0%B8%B1%E0%B8%A2%E0%B9%80%E0%B8%94%E0%B9%87%E0%B8%81%E0%B8%9B%E0%B8%90%E0%B8%A1%E0%B8%A7%E0%B8%B1%E0%B8%A2%E0%B8%A8%E0%B8%B9%E0%B8%99%E0%B8%A2%E0%B9%8C%E0%B8%9E%E0%B8%B1%E0%B8%92%E0%B8%99%E0%B8%B2%E0%B9%80%E0%B8%94%E0%B9%87%E0%B8%81%E0%B9%80%E0%B8%A5%E0%B9%87%E0%B8%81%E0%B8%9A%E0%B9%89%E0%B8%B2%E0%B8%99%E0%B8%AA%E0%B8%B3%E0%B8%99%E0%B8%B1%E0%B8%81%E0%B8%81%E0%B8%AD'" TargetMode="External"/><Relationship Id="rId5" Type="http://schemas.openxmlformats.org/officeDocument/2006/relationships/hyperlink" Target="http://obt.nhso.go.th/obt/project?action=edit&amp;id=L3321160101" TargetMode="External"/><Relationship Id="rId15" Type="http://schemas.openxmlformats.org/officeDocument/2006/relationships/hyperlink" Target="http://obt.nhso.go.th/obt/project?action=view&amp;id=L3321160100" TargetMode="External"/><Relationship Id="rId23" Type="http://schemas.openxmlformats.org/officeDocument/2006/relationships/hyperlink" Target="javascript:confirmDelete('L33211601004',%20'%E0%B9%82%E0%B8%84%E0%B8%A3%E0%B8%87%E0%B8%81%E0%B8%B2%E0%B8%A3%E0%B8%A5%E0%B8%B2%E0%B8%99%E0%B8%A7%E0%B8%B1%E0%B8%92%E0%B8%99%E0%B8%98%E0%B8%A3%E0%B8%A3%E0%B8%A1%E0%B8%AA%E0%B8%B2%E0%B8%A2%E0%B9%83%E0%B8%A2%E0%B8%A3%E0%B8%B1%E0%B8%81%E0%B8%84%E0%B8%A3%E0%B8%AD%E0%B8%9A%E0%B8%84%E0%B8%A3%E0%B8%B1%E0%B8%A7%E0%B8%9C%E0%B8%B9%E0%B9%89%E0%B8%AA%E0%B8%B9%E0%B8%87%E0%B8%AD%E0%B8%B2%E0%B8%A2%E0%B8%B8%20%20%E0%B8%AB%E0%B8%A1%E0%B8%B9%E0%B9%88%E0%B8%97%E0%B8%B5%E0%B9%88%20%208%20%20%20%E0%B9%81%E0%B8%A5%E0%B8%B0%E0%B8%AB%E0%B8%A1%E0%B8%B9%E0%B9%88%E0%B8%97%E0%B8%B5%E0%B9%88%20%209%20%20'" TargetMode="External"/><Relationship Id="rId10" Type="http://schemas.openxmlformats.org/officeDocument/2006/relationships/hyperlink" Target="javascript:confirmDelete('L33211601014',%20'%E0%B8%AB%E0%B8%A1%E0%B8%B9%E0%B9%88%E0%B8%9A%E0%B9%89%E0%B8%B2%E0%B8%99%E0%B8%9B%E0%B8%A3%E0%B8%B1%E0%B8%9A%E0%B9%80%E0%B8%9B%E0%B8%A5%E0%B8%B5%E0%B9%88%E0%B8%A2%E0%B8%99%E0%B8%9E%E0%B8%A4%E0%B8%95%E0%B8%B4%E0%B8%81%E0%B8%A3%E0%B8%A3%E0%B8%A1%E0%B8%A5%E0%B8%94%E0%B9%82%E0%B8%A3%E0%B8%84%E0%B8%A1%E0%B8%B0%E0%B9%80%E0%B8%A3%E0%B9%87%E0%B8%87%20%E0%B9%80%E0%B8%9A%E0%B8%B2%E0%B8%AB%E0%B8%A7%E0%B8%B2%E0%B8%99%20%E0%B8%84%E0%B8%A7%E0%B8%B2%E0%B8%A1%E0%B8%94%E0%B8%B1%E0%B8%99%E0%B9%82%E0%B8%A5%E0%B8%AB%E0%B8%B4%E0%B8%95%E0%B8%AA%E0%B8%B9%E0%B8%87%20%E0%B8%AB%E0%B8%B1%E0%B8%A7%E0%B9%83%E0%B8%88%E0%B9%81%E0%B8%A5%E0%B8%B0%E0%B8%AB%E0%B8%A5%E0%B8%AD%E0%B8%94%E0%B9%80%E0%B8%A5%E0%B8%B7%E0%B8%AD%E0%B8%94%20%E0%B8%AB%E0%B8%A1%E0%B8%B9%E0%B9%88%E0%B8%97%E0%B8%B5%E0%B9%88%203,%2011%20'" TargetMode="External"/><Relationship Id="rId19" Type="http://schemas.openxmlformats.org/officeDocument/2006/relationships/hyperlink" Target="javascript:confirmDelete('L33211601008',%20'%E0%B9%82%E0%B8%84%E0%B8%A3%E0%B8%87%E0%B8%81%E0%B8%B2%E0%B8%A3%E0%B8%94%E0%B8%B9%E0%B9%81%E0%B8%A5%E0%B8%AA%E0%B8%B8%E0%B8%82%E0%B8%A0%E0%B8%B2%E0%B8%9E%E0%B9%80%E0%B8%97%E0%B9%89%E0%B8%B2%E0%B9%83%E0%B8%99%E0%B8%9C%E0%B8%B9%E0%B9%89%E0%B8%9B%E0%B9%88%E0%B8%A7%E0%B8%A2%E0%B9%80%E0%B8%9A%E0%B8%B2%E0%B8%AB%E0%B8%A7%E0%B8%B2%E0%B8%99%E0%B8%94%E0%B9%89%E0%B8%A7%E0%B8%A2%E0%B8%A8%E0%B8%B2%E0%B8%AA%E0%B8%95%E0%B8%A3%E0%B9%8C%E0%B8%81%E0%B8%B2%E0%B8%A3%E0%B9%81%E0%B8%9E%E0%B8%97%E0%B8%A2%E0%B9%8C%E0%B9%81%E0%B8%9C%E0%B8%99%E0%B9%84%E0%B8%97%E0%B8%A2'" TargetMode="External"/><Relationship Id="rId4" Type="http://schemas.openxmlformats.org/officeDocument/2006/relationships/image" Target="../media/image2.gif"/><Relationship Id="rId9" Type="http://schemas.openxmlformats.org/officeDocument/2006/relationships/hyperlink" Target="javascript:confirmDelete('L33211601015',%20'%E0%B9%82%E0%B8%84%E0%B8%A3%E0%B8%87%E0%B8%81%E0%B8%B2%E0%B8%A3%E0%B8%A8%E0%B8%B9%E0%B8%99%E0%B8%A2%E0%B9%8C%E0%B9%80%E0%B8%94%E0%B9%87%E0%B8%81%E0%B9%80%E0%B8%A5%E0%B9%87%E0%B8%81%20%20%E0%B8%9B%E0%B8%A5%E0%B8%AD%E0%B8%94%E0%B9%82%E0%B8%A3%E0%B8%84%20%20%E0%B8%9B%E0%B8%A5%E0%B8%AD%E0%B8%94%E0%B8%A0%E0%B8%B1%E0%B8%A2%20%20%E0%B9%83%E0%B8%AA%E0%B9%88%E0%B9%83%E0%B8%88%E0%B8%AA%E0%B8%B4%E0%B9%88%E0%B8%87%E0%B9%81%E0%B8%A7%E0%B8%94%E0%B8%A5%E0%B9%89%E0%B8%AD%E0%B8%A1'" TargetMode="External"/><Relationship Id="rId14" Type="http://schemas.openxmlformats.org/officeDocument/2006/relationships/hyperlink" Target="javascript:confirmDelete('L33211601010',%20'%E0%B9%82%E0%B8%84%E0%B8%A3%E0%B8%87%E0%B8%81%E0%B8%B2%E0%B8%A3%E0%B8%9B%E0%B8%A3%E0%B8%B1%E0%B8%9A%E0%B9%80%E0%B8%9B%E0%B8%A5%E0%B8%B5%E0%B9%88%E0%B8%A2%E0%B8%99%E0%B8%9E%E0%B8%A4%E0%B8%95%E0%B8%B4%E0%B8%81%E0%B8%A3%E0%B8%A3%E0%B8%A1%20%E0%B8%A5%E0%B8%94%E0%B9%80%E0%B8%AA%E0%B8%B5%E0%B9%88%E0%B8%A2%E0%B8%87%20%20%E0%B8%A5%E0%B8%94%E0%B9%82%E0%B8%A3%E0%B8%84%E0%B9%80%E0%B8%9A%E0%B8%B2%E0%B8%AB%E0%B8%A7%E0%B8%B2%E0%B8%99%20%20%E0%B9%82%E0%B8%A3%E0%B8%84%E0%B8%84%E0%B8%A7%E0%B8%B2%E0%B8%A1%E0%B8%94%E0%B8%B1%E0%B8%99%E0%B9%82%E0%B8%A5%E0%B8%AB%E0%B8%B4%E0%B8%95%E0%B8%AA%E0%B8%B9%E0%B8%87'" TargetMode="External"/><Relationship Id="rId22" Type="http://schemas.openxmlformats.org/officeDocument/2006/relationships/hyperlink" Target="javascript:confirmDelete('L33211601005',%20'%E0%B9%82%E0%B8%84%E0%B8%A3%E0%B8%87%E0%B8%81%E0%B8%B2%E0%B8%A3%E0%B8%9B%E0%B9%89%E0%B8%AD%E0%B8%87%E0%B8%81%E0%B8%B1%E0%B8%99%E0%B9%81%E0%B8%A5%E0%B8%B0%E0%B8%9F%E0%B8%B7%E0%B9%89%E0%B8%99%E0%B8%9F%E0%B8%B9%E0%B8%AA%E0%B8%B8%E0%B8%82%E0%B8%A0%E0%B8%B2%E0%B8%9E%E0%B8%A0%E0%B8%B2%E0%B8%A7%E0%B8%B0%E0%B8%82%E0%B9%89%E0%B8%AD%E0%B9%80%E0%B8%82%E0%B9%88%E0%B8%B2%E0%B9%80%E0%B8%AA%E0%B8%B7%E0%B9%88%E0%B8%AD%E0%B8%A1%E0%B8%9C%E0%B8%B9%E0%B9%89%E0%B8%AA%E0%B8%B9%E0%B8%87%E0%B8%AD%E0%B8%B2%E0%B8%A2%E0%B8%B8%20%E0%B8%A1.9'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0</xdr:rowOff>
    </xdr:from>
    <xdr:to>
      <xdr:col>8</xdr:col>
      <xdr:colOff>190500</xdr:colOff>
      <xdr:row>18</xdr:row>
      <xdr:rowOff>190500</xdr:rowOff>
    </xdr:to>
    <xdr:pic>
      <xdr:nvPicPr>
        <xdr:cNvPr id="6" name="รูปภาพ 5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2193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238125</xdr:colOff>
      <xdr:row>18</xdr:row>
      <xdr:rowOff>238125</xdr:rowOff>
    </xdr:to>
    <xdr:pic>
      <xdr:nvPicPr>
        <xdr:cNvPr id="7" name="รูปภาพ 6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219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152400</xdr:colOff>
      <xdr:row>18</xdr:row>
      <xdr:rowOff>152400</xdr:rowOff>
    </xdr:to>
    <xdr:pic>
      <xdr:nvPicPr>
        <xdr:cNvPr id="8" name="รูปภาพ 7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219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190500</xdr:colOff>
      <xdr:row>18</xdr:row>
      <xdr:rowOff>190500</xdr:rowOff>
    </xdr:to>
    <xdr:pic>
      <xdr:nvPicPr>
        <xdr:cNvPr id="9" name="รูปภาพ 8" descr="ลบโครงการ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2193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190500</xdr:rowOff>
    </xdr:to>
    <xdr:pic>
      <xdr:nvPicPr>
        <xdr:cNvPr id="10" name="รูปภาพ 9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2195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238125</xdr:colOff>
      <xdr:row>19</xdr:row>
      <xdr:rowOff>238125</xdr:rowOff>
    </xdr:to>
    <xdr:pic>
      <xdr:nvPicPr>
        <xdr:cNvPr id="11" name="รูปภาพ 10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2195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152400</xdr:colOff>
      <xdr:row>19</xdr:row>
      <xdr:rowOff>152400</xdr:rowOff>
    </xdr:to>
    <xdr:pic>
      <xdr:nvPicPr>
        <xdr:cNvPr id="12" name="รูปภาพ 11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2195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190500</xdr:rowOff>
    </xdr:to>
    <xdr:pic>
      <xdr:nvPicPr>
        <xdr:cNvPr id="13" name="รูปภาพ 12" descr="ลบโครงการ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2195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190500</xdr:rowOff>
    </xdr:to>
    <xdr:pic>
      <xdr:nvPicPr>
        <xdr:cNvPr id="14" name="รูปภาพ 13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56769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238125</xdr:colOff>
      <xdr:row>4</xdr:row>
      <xdr:rowOff>238125</xdr:rowOff>
    </xdr:to>
    <xdr:pic>
      <xdr:nvPicPr>
        <xdr:cNvPr id="15" name="รูปภาพ 14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56769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152400</xdr:colOff>
      <xdr:row>4</xdr:row>
      <xdr:rowOff>152400</xdr:rowOff>
    </xdr:to>
    <xdr:pic>
      <xdr:nvPicPr>
        <xdr:cNvPr id="16" name="รูปภาพ 15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567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190500</xdr:rowOff>
    </xdr:to>
    <xdr:pic>
      <xdr:nvPicPr>
        <xdr:cNvPr id="17" name="รูปภาพ 16" descr="ลบโครงการ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6769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190500</xdr:rowOff>
    </xdr:to>
    <xdr:pic>
      <xdr:nvPicPr>
        <xdr:cNvPr id="18" name="รูปภาพ 17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8220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238125</xdr:colOff>
      <xdr:row>5</xdr:row>
      <xdr:rowOff>238125</xdr:rowOff>
    </xdr:to>
    <xdr:pic>
      <xdr:nvPicPr>
        <xdr:cNvPr id="19" name="รูปภาพ 18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2200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152400</xdr:colOff>
      <xdr:row>5</xdr:row>
      <xdr:rowOff>152400</xdr:rowOff>
    </xdr:to>
    <xdr:pic>
      <xdr:nvPicPr>
        <xdr:cNvPr id="20" name="รูปภาพ 19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220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190500</xdr:rowOff>
    </xdr:to>
    <xdr:pic>
      <xdr:nvPicPr>
        <xdr:cNvPr id="21" name="รูปภาพ 20" descr="ลบโครงการ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220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190500</xdr:colOff>
      <xdr:row>6</xdr:row>
      <xdr:rowOff>190500</xdr:rowOff>
    </xdr:to>
    <xdr:pic>
      <xdr:nvPicPr>
        <xdr:cNvPr id="22" name="รูปภาพ 21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98583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238125</xdr:colOff>
      <xdr:row>6</xdr:row>
      <xdr:rowOff>238125</xdr:rowOff>
    </xdr:to>
    <xdr:pic>
      <xdr:nvPicPr>
        <xdr:cNvPr id="23" name="รูปภาพ 22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98583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152400</xdr:colOff>
      <xdr:row>6</xdr:row>
      <xdr:rowOff>152400</xdr:rowOff>
    </xdr:to>
    <xdr:pic>
      <xdr:nvPicPr>
        <xdr:cNvPr id="24" name="รูปภาพ 23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9858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190500</xdr:colOff>
      <xdr:row>6</xdr:row>
      <xdr:rowOff>190500</xdr:rowOff>
    </xdr:to>
    <xdr:pic>
      <xdr:nvPicPr>
        <xdr:cNvPr id="25" name="รูปภาพ 24" descr="ลบโครงการ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98583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190500</xdr:colOff>
      <xdr:row>7</xdr:row>
      <xdr:rowOff>190500</xdr:rowOff>
    </xdr:to>
    <xdr:pic>
      <xdr:nvPicPr>
        <xdr:cNvPr id="26" name="รูปภาพ 25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05918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238125</xdr:colOff>
      <xdr:row>7</xdr:row>
      <xdr:rowOff>238125</xdr:rowOff>
    </xdr:to>
    <xdr:pic>
      <xdr:nvPicPr>
        <xdr:cNvPr id="27" name="รูปภาพ 26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591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152400</xdr:colOff>
      <xdr:row>7</xdr:row>
      <xdr:rowOff>152400</xdr:rowOff>
    </xdr:to>
    <xdr:pic>
      <xdr:nvPicPr>
        <xdr:cNvPr id="28" name="รูปภาพ 27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59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190500</xdr:colOff>
      <xdr:row>7</xdr:row>
      <xdr:rowOff>190500</xdr:rowOff>
    </xdr:to>
    <xdr:pic>
      <xdr:nvPicPr>
        <xdr:cNvPr id="29" name="รูปภาพ 28" descr="ลบโครงการ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05918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190500</xdr:rowOff>
    </xdr:to>
    <xdr:pic>
      <xdr:nvPicPr>
        <xdr:cNvPr id="30" name="รูปภาพ 29" descr="ดูรายละเอียดโครงการ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16871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238125</xdr:colOff>
      <xdr:row>8</xdr:row>
      <xdr:rowOff>238125</xdr:rowOff>
    </xdr:to>
    <xdr:pic>
      <xdr:nvPicPr>
        <xdr:cNvPr id="31" name="รูปภาพ 30" descr="ปิดโครงการ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6871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152400</xdr:colOff>
      <xdr:row>8</xdr:row>
      <xdr:rowOff>152400</xdr:rowOff>
    </xdr:to>
    <xdr:pic>
      <xdr:nvPicPr>
        <xdr:cNvPr id="32" name="รูปภาพ 31" descr="แก้ไขโครงการ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168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190500</xdr:rowOff>
    </xdr:to>
    <xdr:pic>
      <xdr:nvPicPr>
        <xdr:cNvPr id="33" name="รูปภาพ 32" descr="ลบโครงการ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6871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190500</xdr:rowOff>
    </xdr:to>
    <xdr:pic>
      <xdr:nvPicPr>
        <xdr:cNvPr id="34" name="รูปภาพ 33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3325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238125</xdr:colOff>
      <xdr:row>9</xdr:row>
      <xdr:rowOff>238125</xdr:rowOff>
    </xdr:to>
    <xdr:pic>
      <xdr:nvPicPr>
        <xdr:cNvPr id="35" name="รูปภาพ 34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33254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152400</xdr:colOff>
      <xdr:row>9</xdr:row>
      <xdr:rowOff>152400</xdr:rowOff>
    </xdr:to>
    <xdr:pic>
      <xdr:nvPicPr>
        <xdr:cNvPr id="36" name="รูปภาพ 35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3325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190500</xdr:rowOff>
    </xdr:to>
    <xdr:pic>
      <xdr:nvPicPr>
        <xdr:cNvPr id="37" name="รูปภาพ 36" descr="ลบโครงการ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3325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190500</xdr:colOff>
      <xdr:row>10</xdr:row>
      <xdr:rowOff>190500</xdr:rowOff>
    </xdr:to>
    <xdr:pic>
      <xdr:nvPicPr>
        <xdr:cNvPr id="38" name="รูปภาพ 37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47828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238125</xdr:colOff>
      <xdr:row>10</xdr:row>
      <xdr:rowOff>238125</xdr:rowOff>
    </xdr:to>
    <xdr:pic>
      <xdr:nvPicPr>
        <xdr:cNvPr id="39" name="รูปภาพ 38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4782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10</xdr:row>
      <xdr:rowOff>152400</xdr:rowOff>
    </xdr:to>
    <xdr:pic>
      <xdr:nvPicPr>
        <xdr:cNvPr id="40" name="รูปภาพ 39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478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190500</xdr:colOff>
      <xdr:row>10</xdr:row>
      <xdr:rowOff>190500</xdr:rowOff>
    </xdr:to>
    <xdr:pic>
      <xdr:nvPicPr>
        <xdr:cNvPr id="41" name="รูปภาพ 40" descr="ลบโครงการ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7828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190500</xdr:colOff>
      <xdr:row>11</xdr:row>
      <xdr:rowOff>190500</xdr:rowOff>
    </xdr:to>
    <xdr:pic>
      <xdr:nvPicPr>
        <xdr:cNvPr id="42" name="รูปภาพ 41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6602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238125</xdr:colOff>
      <xdr:row>11</xdr:row>
      <xdr:rowOff>238125</xdr:rowOff>
    </xdr:to>
    <xdr:pic>
      <xdr:nvPicPr>
        <xdr:cNvPr id="43" name="รูปภาพ 42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66020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152400</xdr:colOff>
      <xdr:row>11</xdr:row>
      <xdr:rowOff>152400</xdr:rowOff>
    </xdr:to>
    <xdr:pic>
      <xdr:nvPicPr>
        <xdr:cNvPr id="44" name="รูปภาพ 43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6602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190500</xdr:colOff>
      <xdr:row>11</xdr:row>
      <xdr:rowOff>190500</xdr:rowOff>
    </xdr:to>
    <xdr:pic>
      <xdr:nvPicPr>
        <xdr:cNvPr id="45" name="รูปภาพ 44" descr="ลบโครงการ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602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190500</xdr:rowOff>
    </xdr:to>
    <xdr:pic>
      <xdr:nvPicPr>
        <xdr:cNvPr id="46" name="รูปภาพ 45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7516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pic>
      <xdr:nvPicPr>
        <xdr:cNvPr id="47" name="รูปภาพ 46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75164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152400</xdr:colOff>
      <xdr:row>12</xdr:row>
      <xdr:rowOff>152400</xdr:rowOff>
    </xdr:to>
    <xdr:pic>
      <xdr:nvPicPr>
        <xdr:cNvPr id="48" name="รูปภาพ 47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7516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190500</xdr:rowOff>
    </xdr:to>
    <xdr:pic>
      <xdr:nvPicPr>
        <xdr:cNvPr id="49" name="รูปภาพ 48" descr="ลบโครงการ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516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13</xdr:row>
      <xdr:rowOff>190500</xdr:rowOff>
    </xdr:to>
    <xdr:pic>
      <xdr:nvPicPr>
        <xdr:cNvPr id="50" name="รูปภาพ 49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86118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238125</xdr:colOff>
      <xdr:row>13</xdr:row>
      <xdr:rowOff>238125</xdr:rowOff>
    </xdr:to>
    <xdr:pic>
      <xdr:nvPicPr>
        <xdr:cNvPr id="51" name="รูปภาพ 50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86118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152400</xdr:colOff>
      <xdr:row>13</xdr:row>
      <xdr:rowOff>152400</xdr:rowOff>
    </xdr:to>
    <xdr:pic>
      <xdr:nvPicPr>
        <xdr:cNvPr id="52" name="รูปภาพ 51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861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13</xdr:row>
      <xdr:rowOff>190500</xdr:rowOff>
    </xdr:to>
    <xdr:pic>
      <xdr:nvPicPr>
        <xdr:cNvPr id="53" name="รูปภาพ 52" descr="ลบโครงการ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86118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14</xdr:row>
      <xdr:rowOff>190500</xdr:rowOff>
    </xdr:to>
    <xdr:pic>
      <xdr:nvPicPr>
        <xdr:cNvPr id="54" name="รูปภาพ 53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0691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238125</xdr:colOff>
      <xdr:row>14</xdr:row>
      <xdr:rowOff>238125</xdr:rowOff>
    </xdr:to>
    <xdr:pic>
      <xdr:nvPicPr>
        <xdr:cNvPr id="55" name="รูปภาพ 54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00691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152400</xdr:colOff>
      <xdr:row>14</xdr:row>
      <xdr:rowOff>152400</xdr:rowOff>
    </xdr:to>
    <xdr:pic>
      <xdr:nvPicPr>
        <xdr:cNvPr id="56" name="รูปภาพ 55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006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14</xdr:row>
      <xdr:rowOff>190500</xdr:rowOff>
    </xdr:to>
    <xdr:pic>
      <xdr:nvPicPr>
        <xdr:cNvPr id="57" name="รูปภาพ 56" descr="ลบโครงการ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00691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190500</xdr:colOff>
      <xdr:row>16</xdr:row>
      <xdr:rowOff>190500</xdr:rowOff>
    </xdr:to>
    <xdr:pic>
      <xdr:nvPicPr>
        <xdr:cNvPr id="58" name="รูปภาพ 57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1707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238125</xdr:colOff>
      <xdr:row>16</xdr:row>
      <xdr:rowOff>238125</xdr:rowOff>
    </xdr:to>
    <xdr:pic>
      <xdr:nvPicPr>
        <xdr:cNvPr id="59" name="รูปภาพ 58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17074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152400</xdr:colOff>
      <xdr:row>16</xdr:row>
      <xdr:rowOff>152400</xdr:rowOff>
    </xdr:to>
    <xdr:pic>
      <xdr:nvPicPr>
        <xdr:cNvPr id="60" name="รูปภาพ 59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170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190500</xdr:colOff>
      <xdr:row>16</xdr:row>
      <xdr:rowOff>190500</xdr:rowOff>
    </xdr:to>
    <xdr:pic>
      <xdr:nvPicPr>
        <xdr:cNvPr id="61" name="รูปภาพ 60" descr="ลบโครงการ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17074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190500</xdr:colOff>
      <xdr:row>17</xdr:row>
      <xdr:rowOff>190500</xdr:rowOff>
    </xdr:to>
    <xdr:pic>
      <xdr:nvPicPr>
        <xdr:cNvPr id="62" name="รูปภาพ 61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38887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238125</xdr:colOff>
      <xdr:row>17</xdr:row>
      <xdr:rowOff>238125</xdr:rowOff>
    </xdr:to>
    <xdr:pic>
      <xdr:nvPicPr>
        <xdr:cNvPr id="63" name="รูปภาพ 62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3888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152400</xdr:colOff>
      <xdr:row>17</xdr:row>
      <xdr:rowOff>152400</xdr:rowOff>
    </xdr:to>
    <xdr:pic>
      <xdr:nvPicPr>
        <xdr:cNvPr id="64" name="รูปภาพ 63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3888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190500</xdr:colOff>
      <xdr:row>17</xdr:row>
      <xdr:rowOff>190500</xdr:rowOff>
    </xdr:to>
    <xdr:pic>
      <xdr:nvPicPr>
        <xdr:cNvPr id="65" name="รูปภาพ 64" descr="ลบโครงการ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38887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190500</xdr:rowOff>
    </xdr:to>
    <xdr:pic>
      <xdr:nvPicPr>
        <xdr:cNvPr id="66" name="รูปภาพ 65" descr="ดูรายละเอียดโครงการ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60699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238125</xdr:colOff>
      <xdr:row>15</xdr:row>
      <xdr:rowOff>238125</xdr:rowOff>
    </xdr:to>
    <xdr:pic>
      <xdr:nvPicPr>
        <xdr:cNvPr id="67" name="รูปภาพ 66" descr="ปิดโครงการ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606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152400</xdr:colOff>
      <xdr:row>15</xdr:row>
      <xdr:rowOff>152400</xdr:rowOff>
    </xdr:to>
    <xdr:pic>
      <xdr:nvPicPr>
        <xdr:cNvPr id="68" name="รูปภาพ 67" descr="แก้ไขโครงการ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6069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190500</xdr:colOff>
      <xdr:row>15</xdr:row>
      <xdr:rowOff>190500</xdr:rowOff>
    </xdr:to>
    <xdr:pic>
      <xdr:nvPicPr>
        <xdr:cNvPr id="69" name="รูปภาพ 68" descr="ลบโครงการ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0699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130" zoomScaleNormal="130" workbookViewId="0">
      <selection activeCell="E6" sqref="E6:E9"/>
    </sheetView>
  </sheetViews>
  <sheetFormatPr defaultRowHeight="20.25" x14ac:dyDescent="0.3"/>
  <cols>
    <col min="1" max="1" width="13.5" style="3" customWidth="1"/>
    <col min="2" max="2" width="13.375" style="3" customWidth="1"/>
    <col min="3" max="3" width="13.5" style="3" customWidth="1"/>
    <col min="4" max="4" width="6" style="3" customWidth="1"/>
    <col min="5" max="5" width="11.375" style="3" customWidth="1"/>
    <col min="6" max="6" width="12.25" style="3" customWidth="1"/>
    <col min="7" max="7" width="13.75" style="48" customWidth="1"/>
    <col min="8" max="16384" width="9" style="3"/>
  </cols>
  <sheetData>
    <row r="1" spans="1:7" ht="26.25" x14ac:dyDescent="0.3">
      <c r="A1" s="51" t="s">
        <v>0</v>
      </c>
      <c r="B1" s="51"/>
      <c r="C1" s="51"/>
      <c r="D1" s="51"/>
      <c r="E1" s="51"/>
      <c r="F1" s="51"/>
      <c r="G1" s="51"/>
    </row>
    <row r="2" spans="1:7" ht="26.25" x14ac:dyDescent="0.3">
      <c r="A2" s="51" t="s">
        <v>1</v>
      </c>
      <c r="B2" s="51"/>
      <c r="C2" s="51"/>
      <c r="D2" s="51"/>
      <c r="E2" s="51"/>
      <c r="F2" s="51"/>
      <c r="G2" s="51"/>
    </row>
    <row r="3" spans="1:7" x14ac:dyDescent="0.3">
      <c r="A3" s="4"/>
    </row>
    <row r="4" spans="1:7" x14ac:dyDescent="0.3">
      <c r="A4" s="2" t="s">
        <v>9</v>
      </c>
    </row>
    <row r="6" spans="1:7" ht="20.25" customHeight="1" x14ac:dyDescent="0.3">
      <c r="A6" s="49" t="s">
        <v>2</v>
      </c>
      <c r="B6" s="49" t="s">
        <v>3</v>
      </c>
      <c r="C6" s="49" t="s">
        <v>7</v>
      </c>
      <c r="D6" s="52" t="s">
        <v>4</v>
      </c>
      <c r="E6" s="49" t="s">
        <v>5</v>
      </c>
      <c r="F6" s="49" t="s">
        <v>8</v>
      </c>
      <c r="G6" s="50" t="s">
        <v>6</v>
      </c>
    </row>
    <row r="7" spans="1:7" x14ac:dyDescent="0.3">
      <c r="A7" s="49"/>
      <c r="B7" s="49"/>
      <c r="C7" s="49"/>
      <c r="D7" s="52"/>
      <c r="E7" s="49"/>
      <c r="F7" s="49"/>
      <c r="G7" s="50"/>
    </row>
    <row r="8" spans="1:7" x14ac:dyDescent="0.3">
      <c r="A8" s="49"/>
      <c r="B8" s="49"/>
      <c r="C8" s="49"/>
      <c r="D8" s="52"/>
      <c r="E8" s="49"/>
      <c r="F8" s="49"/>
      <c r="G8" s="50"/>
    </row>
    <row r="9" spans="1:7" x14ac:dyDescent="0.3">
      <c r="A9" s="49"/>
      <c r="B9" s="49"/>
      <c r="C9" s="49"/>
      <c r="D9" s="52"/>
      <c r="E9" s="49"/>
      <c r="F9" s="49"/>
      <c r="G9" s="50"/>
    </row>
    <row r="10" spans="1:7" x14ac:dyDescent="0.3">
      <c r="A10" s="9" t="s">
        <v>10</v>
      </c>
      <c r="B10" s="10"/>
      <c r="C10" s="10"/>
      <c r="D10" s="10"/>
      <c r="E10" s="10"/>
      <c r="F10" s="10"/>
      <c r="G10" s="14">
        <f>SUM(B10:F10)</f>
        <v>0</v>
      </c>
    </row>
    <row r="11" spans="1:7" x14ac:dyDescent="0.3">
      <c r="A11" s="13" t="s">
        <v>11</v>
      </c>
      <c r="B11" s="10"/>
      <c r="C11" s="10"/>
      <c r="D11" s="10"/>
      <c r="E11" s="10"/>
      <c r="F11" s="10">
        <v>17138.25</v>
      </c>
      <c r="G11" s="14">
        <f>SUM(B11:F11)</f>
        <v>17138.25</v>
      </c>
    </row>
    <row r="12" spans="1:7" x14ac:dyDescent="0.3">
      <c r="A12" s="9" t="s">
        <v>12</v>
      </c>
      <c r="B12" s="10"/>
      <c r="C12" s="10"/>
      <c r="D12" s="10"/>
      <c r="E12" s="10"/>
      <c r="F12" s="11">
        <v>800</v>
      </c>
      <c r="G12" s="14">
        <f t="shared" ref="G12:G21" si="0">SUM(B12:F12)</f>
        <v>800</v>
      </c>
    </row>
    <row r="13" spans="1:7" x14ac:dyDescent="0.3">
      <c r="A13" s="9" t="s">
        <v>13</v>
      </c>
      <c r="B13" s="10"/>
      <c r="C13" s="10"/>
      <c r="D13" s="10"/>
      <c r="E13" s="10"/>
      <c r="F13" s="10"/>
      <c r="G13" s="14">
        <f t="shared" si="0"/>
        <v>0</v>
      </c>
    </row>
    <row r="14" spans="1:7" x14ac:dyDescent="0.3">
      <c r="A14" s="9" t="s">
        <v>14</v>
      </c>
      <c r="B14" s="10">
        <v>265230</v>
      </c>
      <c r="C14" s="10"/>
      <c r="D14" s="10"/>
      <c r="E14" s="10"/>
      <c r="F14" s="10"/>
      <c r="G14" s="14">
        <f t="shared" si="0"/>
        <v>265230</v>
      </c>
    </row>
    <row r="15" spans="1:7" x14ac:dyDescent="0.3">
      <c r="A15" s="9" t="s">
        <v>15</v>
      </c>
      <c r="B15" s="10"/>
      <c r="C15" s="10"/>
      <c r="D15" s="10"/>
      <c r="E15" s="10">
        <v>1015.26</v>
      </c>
      <c r="F15" s="10"/>
      <c r="G15" s="14">
        <f t="shared" si="0"/>
        <v>1015.26</v>
      </c>
    </row>
    <row r="16" spans="1:7" x14ac:dyDescent="0.3">
      <c r="A16" s="9" t="s">
        <v>16</v>
      </c>
      <c r="B16" s="10"/>
      <c r="C16" s="10">
        <v>120000</v>
      </c>
      <c r="D16" s="10"/>
      <c r="E16" s="10"/>
      <c r="F16" s="10"/>
      <c r="G16" s="14">
        <f t="shared" si="0"/>
        <v>120000</v>
      </c>
    </row>
    <row r="17" spans="1:7" x14ac:dyDescent="0.3">
      <c r="A17" s="9" t="s">
        <v>17</v>
      </c>
      <c r="B17" s="10"/>
      <c r="C17" s="10"/>
      <c r="D17" s="10"/>
      <c r="E17" s="10"/>
      <c r="F17" s="10"/>
      <c r="G17" s="14">
        <f t="shared" si="0"/>
        <v>0</v>
      </c>
    </row>
    <row r="18" spans="1:7" x14ac:dyDescent="0.3">
      <c r="A18" s="9" t="s">
        <v>18</v>
      </c>
      <c r="B18" s="10"/>
      <c r="C18" s="10"/>
      <c r="D18" s="10"/>
      <c r="E18" s="10"/>
      <c r="F18" s="10"/>
      <c r="G18" s="14">
        <f t="shared" si="0"/>
        <v>0</v>
      </c>
    </row>
    <row r="19" spans="1:7" x14ac:dyDescent="0.3">
      <c r="A19" s="9" t="s">
        <v>19</v>
      </c>
      <c r="B19" s="10"/>
      <c r="C19" s="10"/>
      <c r="D19" s="10"/>
      <c r="E19" s="10"/>
      <c r="F19" s="10"/>
      <c r="G19" s="14">
        <f t="shared" si="0"/>
        <v>0</v>
      </c>
    </row>
    <row r="20" spans="1:7" x14ac:dyDescent="0.3">
      <c r="A20" s="9" t="s">
        <v>20</v>
      </c>
      <c r="B20" s="10"/>
      <c r="C20" s="10"/>
      <c r="D20" s="10"/>
      <c r="E20" s="10"/>
      <c r="F20" s="10">
        <v>2123.7199999999998</v>
      </c>
      <c r="G20" s="14">
        <f t="shared" si="0"/>
        <v>2123.7199999999998</v>
      </c>
    </row>
    <row r="21" spans="1:7" x14ac:dyDescent="0.3">
      <c r="A21" s="9" t="s">
        <v>21</v>
      </c>
      <c r="B21" s="10"/>
      <c r="C21" s="10"/>
      <c r="D21" s="10"/>
      <c r="E21" s="10">
        <v>1244.45</v>
      </c>
      <c r="F21" s="10">
        <v>150</v>
      </c>
      <c r="G21" s="14">
        <f t="shared" si="0"/>
        <v>1394.45</v>
      </c>
    </row>
    <row r="22" spans="1:7" s="48" customFormat="1" ht="19.5" x14ac:dyDescent="0.3">
      <c r="A22" s="47" t="s">
        <v>22</v>
      </c>
      <c r="B22" s="14">
        <f>SUM(B10:B21)</f>
        <v>265230</v>
      </c>
      <c r="C22" s="14">
        <f t="shared" ref="C22:G22" si="1">SUM(C10:C21)</f>
        <v>120000</v>
      </c>
      <c r="D22" s="14">
        <v>0</v>
      </c>
      <c r="E22" s="14">
        <f t="shared" si="1"/>
        <v>2259.71</v>
      </c>
      <c r="F22" s="14">
        <f t="shared" si="1"/>
        <v>20211.97</v>
      </c>
      <c r="G22" s="14">
        <f t="shared" si="1"/>
        <v>407701.68</v>
      </c>
    </row>
    <row r="23" spans="1:7" x14ac:dyDescent="0.3">
      <c r="A23" s="5"/>
    </row>
    <row r="24" spans="1:7" x14ac:dyDescent="0.3">
      <c r="A24" s="5"/>
    </row>
    <row r="25" spans="1:7" x14ac:dyDescent="0.3">
      <c r="A25" s="15"/>
    </row>
    <row r="26" spans="1:7" x14ac:dyDescent="0.3">
      <c r="A26" s="16"/>
    </row>
    <row r="27" spans="1:7" x14ac:dyDescent="0.3">
      <c r="A27" s="16"/>
    </row>
    <row r="28" spans="1:7" x14ac:dyDescent="0.3">
      <c r="A28" s="16"/>
    </row>
    <row r="29" spans="1:7" x14ac:dyDescent="0.3">
      <c r="A29" s="16"/>
    </row>
    <row r="30" spans="1:7" x14ac:dyDescent="0.3">
      <c r="A30" s="16"/>
    </row>
    <row r="35" spans="7:7" x14ac:dyDescent="0.3">
      <c r="G35" s="3">
        <v>11</v>
      </c>
    </row>
  </sheetData>
  <mergeCells count="9">
    <mergeCell ref="E6:E9"/>
    <mergeCell ref="F6:F9"/>
    <mergeCell ref="G6:G9"/>
    <mergeCell ref="A6:A9"/>
    <mergeCell ref="A1:G1"/>
    <mergeCell ref="A2:G2"/>
    <mergeCell ref="B6:B9"/>
    <mergeCell ref="C6:C9"/>
    <mergeCell ref="D6:D9"/>
  </mergeCells>
  <pageMargins left="0.98425196850393704" right="0.2755905511811023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G35" sqref="G35"/>
    </sheetView>
  </sheetViews>
  <sheetFormatPr defaultRowHeight="20.25" x14ac:dyDescent="0.3"/>
  <cols>
    <col min="1" max="1" width="15.125" style="3" customWidth="1"/>
    <col min="2" max="2" width="12.625" style="3" customWidth="1"/>
    <col min="3" max="3" width="12.75" style="3" customWidth="1"/>
    <col min="4" max="4" width="12.125" style="3" customWidth="1"/>
    <col min="5" max="5" width="12.625" style="3" customWidth="1"/>
    <col min="6" max="6" width="5.5" style="3" customWidth="1"/>
    <col min="7" max="7" width="13.875" style="1" customWidth="1"/>
    <col min="8" max="16384" width="9" style="3"/>
  </cols>
  <sheetData>
    <row r="1" spans="1:8" x14ac:dyDescent="0.3">
      <c r="A1" s="19" t="s">
        <v>61</v>
      </c>
    </row>
    <row r="3" spans="1:8" x14ac:dyDescent="0.3">
      <c r="A3" s="54" t="s">
        <v>2</v>
      </c>
      <c r="B3" s="53" t="s">
        <v>23</v>
      </c>
      <c r="C3" s="53"/>
      <c r="D3" s="53"/>
      <c r="E3" s="53"/>
      <c r="F3" s="53"/>
      <c r="G3" s="54" t="s">
        <v>24</v>
      </c>
    </row>
    <row r="4" spans="1:8" x14ac:dyDescent="0.3">
      <c r="A4" s="54"/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54"/>
    </row>
    <row r="5" spans="1:8" x14ac:dyDescent="0.3">
      <c r="A5" s="9" t="s">
        <v>10</v>
      </c>
      <c r="B5" s="10"/>
      <c r="C5" s="10"/>
      <c r="D5" s="10"/>
      <c r="E5" s="10"/>
      <c r="F5" s="10"/>
      <c r="G5" s="12">
        <f>SUM(B5:F5)</f>
        <v>0</v>
      </c>
      <c r="H5" s="6"/>
    </row>
    <row r="6" spans="1:8" x14ac:dyDescent="0.3">
      <c r="A6" s="9" t="s">
        <v>11</v>
      </c>
      <c r="B6" s="10"/>
      <c r="C6" s="10"/>
      <c r="D6" s="10"/>
      <c r="E6" s="10"/>
      <c r="F6" s="10"/>
      <c r="G6" s="12">
        <f t="shared" ref="G6:G16" si="0">SUM(B6:F6)</f>
        <v>0</v>
      </c>
      <c r="H6" s="6"/>
    </row>
    <row r="7" spans="1:8" x14ac:dyDescent="0.3">
      <c r="A7" s="9" t="s">
        <v>12</v>
      </c>
      <c r="B7" s="10"/>
      <c r="C7" s="10"/>
      <c r="D7" s="10"/>
      <c r="E7" s="10">
        <v>3000</v>
      </c>
      <c r="F7" s="10"/>
      <c r="G7" s="12">
        <f t="shared" si="0"/>
        <v>3000</v>
      </c>
      <c r="H7" s="6"/>
    </row>
    <row r="8" spans="1:8" x14ac:dyDescent="0.3">
      <c r="A8" s="9" t="s">
        <v>13</v>
      </c>
      <c r="B8" s="10"/>
      <c r="C8" s="10"/>
      <c r="D8" s="10"/>
      <c r="E8" s="10"/>
      <c r="F8" s="10"/>
      <c r="G8" s="12">
        <f t="shared" si="0"/>
        <v>0</v>
      </c>
      <c r="H8" s="6"/>
    </row>
    <row r="9" spans="1:8" x14ac:dyDescent="0.3">
      <c r="A9" s="9" t="s">
        <v>14</v>
      </c>
      <c r="B9" s="10"/>
      <c r="C9" s="10"/>
      <c r="D9" s="10"/>
      <c r="E9" s="10"/>
      <c r="F9" s="10"/>
      <c r="G9" s="12">
        <f t="shared" si="0"/>
        <v>0</v>
      </c>
      <c r="H9" s="6"/>
    </row>
    <row r="10" spans="1:8" x14ac:dyDescent="0.3">
      <c r="A10" s="9" t="s">
        <v>15</v>
      </c>
      <c r="B10" s="10">
        <v>17040</v>
      </c>
      <c r="C10" s="10"/>
      <c r="D10" s="10"/>
      <c r="E10" s="10">
        <v>624</v>
      </c>
      <c r="F10" s="10"/>
      <c r="G10" s="12">
        <f t="shared" si="0"/>
        <v>17664</v>
      </c>
      <c r="H10" s="6"/>
    </row>
    <row r="11" spans="1:8" x14ac:dyDescent="0.3">
      <c r="A11" s="9" t="s">
        <v>16</v>
      </c>
      <c r="B11" s="10">
        <v>54240</v>
      </c>
      <c r="C11" s="10"/>
      <c r="D11" s="10"/>
      <c r="E11" s="10"/>
      <c r="F11" s="10"/>
      <c r="G11" s="12">
        <f t="shared" si="0"/>
        <v>54240</v>
      </c>
      <c r="H11" s="6"/>
    </row>
    <row r="12" spans="1:8" x14ac:dyDescent="0.3">
      <c r="A12" s="9" t="s">
        <v>17</v>
      </c>
      <c r="B12" s="10">
        <v>23926</v>
      </c>
      <c r="C12" s="10">
        <v>22200</v>
      </c>
      <c r="D12" s="10"/>
      <c r="E12" s="10"/>
      <c r="F12" s="10"/>
      <c r="G12" s="12">
        <f t="shared" si="0"/>
        <v>46126</v>
      </c>
      <c r="H12" s="6"/>
    </row>
    <row r="13" spans="1:8" x14ac:dyDescent="0.3">
      <c r="A13" s="9" t="s">
        <v>18</v>
      </c>
      <c r="B13" s="10"/>
      <c r="C13" s="10"/>
      <c r="D13" s="10"/>
      <c r="E13" s="10"/>
      <c r="F13" s="10"/>
      <c r="G13" s="12">
        <f t="shared" si="0"/>
        <v>0</v>
      </c>
      <c r="H13" s="6"/>
    </row>
    <row r="14" spans="1:8" x14ac:dyDescent="0.3">
      <c r="A14" s="9" t="s">
        <v>19</v>
      </c>
      <c r="B14" s="10"/>
      <c r="C14" s="10"/>
      <c r="D14" s="10">
        <v>50000</v>
      </c>
      <c r="E14" s="10"/>
      <c r="F14" s="10"/>
      <c r="G14" s="12">
        <f t="shared" si="0"/>
        <v>50000</v>
      </c>
      <c r="H14" s="6"/>
    </row>
    <row r="15" spans="1:8" x14ac:dyDescent="0.3">
      <c r="A15" s="9" t="s">
        <v>20</v>
      </c>
      <c r="B15" s="10"/>
      <c r="C15" s="10"/>
      <c r="D15" s="10">
        <v>30820</v>
      </c>
      <c r="E15" s="10"/>
      <c r="F15" s="10"/>
      <c r="G15" s="12">
        <f t="shared" si="0"/>
        <v>30820</v>
      </c>
      <c r="H15" s="6"/>
    </row>
    <row r="16" spans="1:8" x14ac:dyDescent="0.3">
      <c r="A16" s="9" t="s">
        <v>21</v>
      </c>
      <c r="B16" s="10"/>
      <c r="C16" s="10">
        <v>69150</v>
      </c>
      <c r="D16" s="10"/>
      <c r="E16" s="10">
        <v>15900</v>
      </c>
      <c r="F16" s="10"/>
      <c r="G16" s="12">
        <f t="shared" si="0"/>
        <v>85050</v>
      </c>
      <c r="H16" s="6"/>
    </row>
    <row r="17" spans="1:8" s="1" customFormat="1" x14ac:dyDescent="0.3">
      <c r="A17" s="18" t="s">
        <v>22</v>
      </c>
      <c r="B17" s="12">
        <f>SUM(B5:B16)</f>
        <v>95206</v>
      </c>
      <c r="C17" s="12">
        <f t="shared" ref="C17:E17" si="1">SUM(C5:C16)</f>
        <v>91350</v>
      </c>
      <c r="D17" s="12">
        <f t="shared" si="1"/>
        <v>80820</v>
      </c>
      <c r="E17" s="12">
        <f t="shared" si="1"/>
        <v>19524</v>
      </c>
      <c r="F17" s="12"/>
      <c r="G17" s="12">
        <f>SUM(G5:G16)</f>
        <v>286900</v>
      </c>
      <c r="H17" s="8"/>
    </row>
    <row r="19" spans="1:8" x14ac:dyDescent="0.3">
      <c r="A19" s="15" t="s">
        <v>25</v>
      </c>
    </row>
    <row r="20" spans="1:8" x14ac:dyDescent="0.3">
      <c r="A20" s="16" t="s">
        <v>26</v>
      </c>
    </row>
    <row r="21" spans="1:8" x14ac:dyDescent="0.3">
      <c r="A21" s="16" t="s">
        <v>27</v>
      </c>
    </row>
    <row r="22" spans="1:8" x14ac:dyDescent="0.3">
      <c r="A22" s="16" t="s">
        <v>28</v>
      </c>
    </row>
    <row r="23" spans="1:8" x14ac:dyDescent="0.3">
      <c r="A23" s="16" t="s">
        <v>29</v>
      </c>
    </row>
    <row r="24" spans="1:8" x14ac:dyDescent="0.3">
      <c r="A24" s="16" t="s">
        <v>30</v>
      </c>
    </row>
    <row r="35" spans="7:7" x14ac:dyDescent="0.3">
      <c r="G35" s="3">
        <v>12</v>
      </c>
    </row>
  </sheetData>
  <mergeCells count="3">
    <mergeCell ref="B3:F3"/>
    <mergeCell ref="A3:A4"/>
    <mergeCell ref="G3:G4"/>
  </mergeCells>
  <pageMargins left="0.98425196850393704" right="0.19685039370078741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topLeftCell="A19" zoomScale="120" zoomScaleNormal="120" zoomScaleSheetLayoutView="120" workbookViewId="0">
      <selection activeCell="J27" sqref="J27"/>
    </sheetView>
  </sheetViews>
  <sheetFormatPr defaultRowHeight="20.25" x14ac:dyDescent="0.3"/>
  <cols>
    <col min="1" max="1" width="3.125" style="3" customWidth="1"/>
    <col min="2" max="2" width="32.25" style="3" customWidth="1"/>
    <col min="3" max="3" width="6" style="3" customWidth="1"/>
    <col min="4" max="4" width="11" style="3" customWidth="1"/>
    <col min="5" max="5" width="10.375" style="3" customWidth="1"/>
    <col min="6" max="6" width="10.75" style="3" customWidth="1"/>
    <col min="7" max="7" width="9.125" style="3" customWidth="1"/>
    <col min="8" max="8" width="10.625" style="3" customWidth="1"/>
    <col min="9" max="16384" width="9" style="3"/>
  </cols>
  <sheetData>
    <row r="1" spans="1:8" customFormat="1" x14ac:dyDescent="0.3">
      <c r="A1" s="20" t="s">
        <v>82</v>
      </c>
    </row>
    <row r="2" spans="1:8" ht="12" customHeight="1" thickBot="1" x14ac:dyDescent="0.35"/>
    <row r="3" spans="1:8" ht="44.25" customHeight="1" x14ac:dyDescent="0.3">
      <c r="A3" s="55" t="s">
        <v>31</v>
      </c>
      <c r="B3" s="55" t="s">
        <v>62</v>
      </c>
      <c r="C3" s="61" t="s">
        <v>32</v>
      </c>
      <c r="D3" s="55" t="s">
        <v>80</v>
      </c>
      <c r="E3" s="55" t="s">
        <v>33</v>
      </c>
      <c r="F3" s="55" t="s">
        <v>81</v>
      </c>
      <c r="G3" s="57" t="s">
        <v>34</v>
      </c>
      <c r="H3" s="39"/>
    </row>
    <row r="4" spans="1:8" ht="21" thickBot="1" x14ac:dyDescent="0.35">
      <c r="A4" s="56"/>
      <c r="B4" s="56"/>
      <c r="C4" s="62"/>
      <c r="D4" s="56"/>
      <c r="E4" s="56"/>
      <c r="F4" s="56"/>
      <c r="G4" s="58"/>
      <c r="H4" s="39"/>
    </row>
    <row r="5" spans="1:8" ht="61.5" thickBot="1" x14ac:dyDescent="0.35">
      <c r="A5" s="37">
        <v>1</v>
      </c>
      <c r="B5" s="35" t="s">
        <v>66</v>
      </c>
      <c r="C5" s="35">
        <v>1</v>
      </c>
      <c r="D5" s="36">
        <v>19060</v>
      </c>
      <c r="E5" s="36">
        <v>18910</v>
      </c>
      <c r="F5" s="38">
        <v>150</v>
      </c>
      <c r="G5" s="36">
        <f>E5*100/D5</f>
        <v>99.213011542497384</v>
      </c>
      <c r="H5" s="41"/>
    </row>
    <row r="6" spans="1:8" ht="41.25" thickBot="1" x14ac:dyDescent="0.35">
      <c r="A6" s="37">
        <v>2</v>
      </c>
      <c r="B6" s="35" t="s">
        <v>67</v>
      </c>
      <c r="C6" s="35">
        <v>1</v>
      </c>
      <c r="D6" s="36">
        <v>5650</v>
      </c>
      <c r="E6" s="36">
        <v>5650</v>
      </c>
      <c r="F6" s="38">
        <v>0</v>
      </c>
      <c r="G6" s="36">
        <f>E6*100/D6</f>
        <v>100</v>
      </c>
      <c r="H6" s="41"/>
    </row>
    <row r="7" spans="1:8" ht="21" thickBot="1" x14ac:dyDescent="0.35">
      <c r="A7" s="37">
        <v>3</v>
      </c>
      <c r="B7" s="35" t="s">
        <v>68</v>
      </c>
      <c r="C7" s="35">
        <v>1</v>
      </c>
      <c r="D7" s="36">
        <v>5990</v>
      </c>
      <c r="E7" s="36">
        <v>5990</v>
      </c>
      <c r="F7" s="38">
        <v>0</v>
      </c>
      <c r="G7" s="36">
        <f t="shared" ref="G7:G22" si="0">E7*100/D7</f>
        <v>100</v>
      </c>
      <c r="H7" s="41"/>
    </row>
    <row r="8" spans="1:8" ht="21" thickBot="1" x14ac:dyDescent="0.35">
      <c r="A8" s="37">
        <v>4</v>
      </c>
      <c r="B8" s="35" t="s">
        <v>69</v>
      </c>
      <c r="C8" s="35">
        <v>1</v>
      </c>
      <c r="D8" s="36">
        <v>43970</v>
      </c>
      <c r="E8" s="36">
        <v>41196.28</v>
      </c>
      <c r="F8" s="36">
        <v>2773.72</v>
      </c>
      <c r="G8" s="36">
        <f t="shared" si="0"/>
        <v>93.69178985672049</v>
      </c>
      <c r="H8" s="40"/>
    </row>
    <row r="9" spans="1:8" ht="41.25" thickBot="1" x14ac:dyDescent="0.35">
      <c r="A9" s="37">
        <v>5</v>
      </c>
      <c r="B9" s="35" t="s">
        <v>70</v>
      </c>
      <c r="C9" s="35">
        <v>1</v>
      </c>
      <c r="D9" s="36">
        <v>6350</v>
      </c>
      <c r="E9" s="36">
        <v>4865</v>
      </c>
      <c r="F9" s="36">
        <v>1485</v>
      </c>
      <c r="G9" s="36">
        <f t="shared" si="0"/>
        <v>76.614173228346459</v>
      </c>
      <c r="H9" s="40"/>
    </row>
    <row r="10" spans="1:8" ht="41.25" thickBot="1" x14ac:dyDescent="0.35">
      <c r="A10" s="37">
        <v>6</v>
      </c>
      <c r="B10" s="35" t="s">
        <v>71</v>
      </c>
      <c r="C10" s="35">
        <v>1</v>
      </c>
      <c r="D10" s="36">
        <v>11050</v>
      </c>
      <c r="E10" s="36">
        <v>11050</v>
      </c>
      <c r="F10" s="38">
        <v>0</v>
      </c>
      <c r="G10" s="36">
        <f t="shared" si="0"/>
        <v>100</v>
      </c>
      <c r="H10" s="41"/>
    </row>
    <row r="11" spans="1:8" ht="41.25" thickBot="1" x14ac:dyDescent="0.35">
      <c r="A11" s="37">
        <v>7</v>
      </c>
      <c r="B11" s="35" t="s">
        <v>72</v>
      </c>
      <c r="C11" s="35">
        <v>1</v>
      </c>
      <c r="D11" s="36">
        <v>6550</v>
      </c>
      <c r="E11" s="36">
        <v>5270</v>
      </c>
      <c r="F11" s="36">
        <v>1280</v>
      </c>
      <c r="G11" s="36">
        <f t="shared" si="0"/>
        <v>80.458015267175568</v>
      </c>
      <c r="H11" s="40"/>
    </row>
    <row r="12" spans="1:8" ht="21" thickBot="1" x14ac:dyDescent="0.35">
      <c r="A12" s="37">
        <v>8</v>
      </c>
      <c r="B12" s="35" t="s">
        <v>73</v>
      </c>
      <c r="C12" s="35">
        <v>2</v>
      </c>
      <c r="D12" s="36">
        <v>62250</v>
      </c>
      <c r="E12" s="36">
        <v>62250</v>
      </c>
      <c r="F12" s="38">
        <v>0</v>
      </c>
      <c r="G12" s="36">
        <f t="shared" si="0"/>
        <v>100</v>
      </c>
      <c r="H12" s="41"/>
    </row>
    <row r="13" spans="1:8" ht="41.25" thickBot="1" x14ac:dyDescent="0.35">
      <c r="A13" s="37">
        <v>9</v>
      </c>
      <c r="B13" s="35" t="s">
        <v>74</v>
      </c>
      <c r="C13" s="35">
        <v>2</v>
      </c>
      <c r="D13" s="36">
        <v>42460</v>
      </c>
      <c r="E13" s="38">
        <v>0</v>
      </c>
      <c r="F13" s="36">
        <v>42460</v>
      </c>
      <c r="G13" s="36">
        <f t="shared" si="0"/>
        <v>0</v>
      </c>
      <c r="H13" s="40"/>
    </row>
    <row r="14" spans="1:8" ht="41.25" thickBot="1" x14ac:dyDescent="0.35">
      <c r="A14" s="37">
        <v>10</v>
      </c>
      <c r="B14" s="35" t="s">
        <v>75</v>
      </c>
      <c r="C14" s="35">
        <v>2</v>
      </c>
      <c r="D14" s="36">
        <v>6000</v>
      </c>
      <c r="E14" s="38">
        <v>0</v>
      </c>
      <c r="F14" s="36">
        <v>6000</v>
      </c>
      <c r="G14" s="36">
        <f t="shared" si="0"/>
        <v>0</v>
      </c>
      <c r="H14" s="40"/>
    </row>
    <row r="15" spans="1:8" ht="41.25" thickBot="1" x14ac:dyDescent="0.35">
      <c r="A15" s="37">
        <v>11</v>
      </c>
      <c r="B15" s="35" t="s">
        <v>76</v>
      </c>
      <c r="C15" s="35">
        <v>2</v>
      </c>
      <c r="D15" s="36">
        <v>17300</v>
      </c>
      <c r="E15" s="38">
        <v>0</v>
      </c>
      <c r="F15" s="36">
        <v>17300</v>
      </c>
      <c r="G15" s="36">
        <f t="shared" si="0"/>
        <v>0</v>
      </c>
      <c r="H15" s="40"/>
    </row>
    <row r="16" spans="1:8" ht="21.75" customHeight="1" thickBot="1" x14ac:dyDescent="0.35">
      <c r="A16" s="37">
        <v>12</v>
      </c>
      <c r="B16" s="35" t="s">
        <v>79</v>
      </c>
      <c r="C16" s="35">
        <v>2</v>
      </c>
      <c r="D16" s="36">
        <v>6900</v>
      </c>
      <c r="E16" s="36">
        <v>4600</v>
      </c>
      <c r="F16" s="36">
        <v>2300</v>
      </c>
      <c r="G16" s="36">
        <f t="shared" si="0"/>
        <v>66.666666666666671</v>
      </c>
      <c r="H16" s="40"/>
    </row>
    <row r="17" spans="1:8" ht="41.25" thickBot="1" x14ac:dyDescent="0.35">
      <c r="A17" s="37">
        <v>13</v>
      </c>
      <c r="B17" s="35" t="s">
        <v>77</v>
      </c>
      <c r="C17" s="35">
        <v>3</v>
      </c>
      <c r="D17" s="36">
        <v>19280</v>
      </c>
      <c r="E17" s="36">
        <v>14989</v>
      </c>
      <c r="F17" s="36">
        <v>4291</v>
      </c>
      <c r="G17" s="36">
        <f t="shared" si="0"/>
        <v>77.743775933609953</v>
      </c>
      <c r="H17" s="40"/>
    </row>
    <row r="18" spans="1:8" ht="41.25" thickBot="1" x14ac:dyDescent="0.35">
      <c r="A18" s="37">
        <v>14</v>
      </c>
      <c r="B18" s="35" t="s">
        <v>78</v>
      </c>
      <c r="C18" s="35">
        <v>3</v>
      </c>
      <c r="D18" s="36">
        <v>18300</v>
      </c>
      <c r="E18" s="36">
        <v>13760</v>
      </c>
      <c r="F18" s="36">
        <v>4540</v>
      </c>
      <c r="G18" s="36">
        <f t="shared" si="0"/>
        <v>75.191256830601091</v>
      </c>
      <c r="H18" s="40"/>
    </row>
    <row r="19" spans="1:8" ht="41.25" thickBot="1" x14ac:dyDescent="0.35">
      <c r="A19" s="37">
        <v>15</v>
      </c>
      <c r="B19" s="35" t="s">
        <v>64</v>
      </c>
      <c r="C19" s="35">
        <v>3</v>
      </c>
      <c r="D19" s="36">
        <v>50000</v>
      </c>
      <c r="E19" s="36">
        <v>22910</v>
      </c>
      <c r="F19" s="36">
        <v>27090</v>
      </c>
      <c r="G19" s="36">
        <f t="shared" si="0"/>
        <v>45.82</v>
      </c>
      <c r="H19" s="40"/>
    </row>
    <row r="20" spans="1:8" ht="41.25" thickBot="1" x14ac:dyDescent="0.35">
      <c r="A20" s="37">
        <v>16</v>
      </c>
      <c r="B20" s="35" t="s">
        <v>65</v>
      </c>
      <c r="C20" s="35">
        <v>3</v>
      </c>
      <c r="D20" s="36">
        <v>20000</v>
      </c>
      <c r="E20" s="38">
        <v>0</v>
      </c>
      <c r="F20" s="36">
        <v>20000</v>
      </c>
      <c r="G20" s="36">
        <f t="shared" si="0"/>
        <v>0</v>
      </c>
      <c r="H20" s="40"/>
    </row>
    <row r="21" spans="1:8" ht="41.25" thickBot="1" x14ac:dyDescent="0.35">
      <c r="A21" s="37">
        <v>17</v>
      </c>
      <c r="B21" s="35" t="s">
        <v>63</v>
      </c>
      <c r="C21" s="35">
        <v>4</v>
      </c>
      <c r="D21" s="36">
        <v>40000</v>
      </c>
      <c r="E21" s="36">
        <v>19524</v>
      </c>
      <c r="F21" s="36">
        <v>20476</v>
      </c>
      <c r="G21" s="36">
        <f t="shared" si="0"/>
        <v>48.81</v>
      </c>
      <c r="H21" s="40"/>
    </row>
    <row r="22" spans="1:8" s="46" customFormat="1" ht="21.75" customHeight="1" thickBot="1" x14ac:dyDescent="0.3">
      <c r="A22" s="59" t="s">
        <v>22</v>
      </c>
      <c r="B22" s="60"/>
      <c r="C22" s="44"/>
      <c r="D22" s="45">
        <f>SUM(D5:D21)</f>
        <v>381110</v>
      </c>
      <c r="E22" s="43">
        <f t="shared" ref="E22:F22" si="1">SUM(E5:E21)</f>
        <v>230964.28</v>
      </c>
      <c r="F22" s="43">
        <f t="shared" si="1"/>
        <v>150145.72</v>
      </c>
      <c r="G22" s="42">
        <f t="shared" si="0"/>
        <v>60.603048988481014</v>
      </c>
    </row>
    <row r="23" spans="1:8" x14ac:dyDescent="0.3">
      <c r="G23" s="3">
        <v>13</v>
      </c>
    </row>
  </sheetData>
  <mergeCells count="8">
    <mergeCell ref="F3:F4"/>
    <mergeCell ref="G3:G4"/>
    <mergeCell ref="A22:B22"/>
    <mergeCell ref="A3:A4"/>
    <mergeCell ref="B3:B4"/>
    <mergeCell ref="C3:C4"/>
    <mergeCell ref="D3:D4"/>
    <mergeCell ref="E3:E4"/>
  </mergeCells>
  <pageMargins left="0.98425196850393704" right="0.27559055118110237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="120" zoomScaleNormal="120" workbookViewId="0">
      <selection activeCell="A2" sqref="A2:C2"/>
    </sheetView>
  </sheetViews>
  <sheetFormatPr defaultRowHeight="15" x14ac:dyDescent="0.25"/>
  <cols>
    <col min="1" max="1" width="58.125" style="7" customWidth="1"/>
    <col min="2" max="2" width="14.625" style="7" customWidth="1"/>
    <col min="3" max="3" width="7.125" style="7" customWidth="1"/>
    <col min="4" max="16384" width="9" style="7"/>
  </cols>
  <sheetData>
    <row r="1" spans="1:3" ht="26.25" x14ac:dyDescent="0.25">
      <c r="A1" s="63" t="s">
        <v>35</v>
      </c>
      <c r="B1" s="63"/>
      <c r="C1" s="63"/>
    </row>
    <row r="2" spans="1:3" ht="26.25" x14ac:dyDescent="0.25">
      <c r="A2" s="63" t="s">
        <v>36</v>
      </c>
      <c r="B2" s="63"/>
      <c r="C2" s="63"/>
    </row>
    <row r="4" spans="1:3" ht="20.25" x14ac:dyDescent="0.25">
      <c r="A4" s="64" t="s">
        <v>37</v>
      </c>
      <c r="B4" s="64"/>
      <c r="C4" s="64"/>
    </row>
    <row r="5" spans="1:3" ht="20.25" x14ac:dyDescent="0.25">
      <c r="A5" s="64" t="s">
        <v>38</v>
      </c>
      <c r="B5" s="64"/>
      <c r="C5" s="64"/>
    </row>
    <row r="6" spans="1:3" ht="20.25" x14ac:dyDescent="0.25">
      <c r="A6" s="64" t="s">
        <v>39</v>
      </c>
      <c r="B6" s="64"/>
      <c r="C6" s="64"/>
    </row>
    <row r="7" spans="1:3" ht="20.25" x14ac:dyDescent="0.25">
      <c r="A7" s="64" t="s">
        <v>59</v>
      </c>
      <c r="B7" s="64"/>
      <c r="C7" s="64"/>
    </row>
    <row r="9" spans="1:3" ht="20.25" x14ac:dyDescent="0.25">
      <c r="A9" s="21" t="s">
        <v>40</v>
      </c>
      <c r="B9" s="21" t="s">
        <v>41</v>
      </c>
      <c r="C9" s="21" t="s">
        <v>42</v>
      </c>
    </row>
    <row r="10" spans="1:3" ht="20.25" x14ac:dyDescent="0.25">
      <c r="A10" s="22" t="s">
        <v>43</v>
      </c>
      <c r="B10" s="26">
        <v>330586.18</v>
      </c>
      <c r="C10" s="27" t="s">
        <v>60</v>
      </c>
    </row>
    <row r="11" spans="1:3" ht="20.25" x14ac:dyDescent="0.25">
      <c r="A11" s="22" t="s">
        <v>44</v>
      </c>
      <c r="B11" s="28"/>
      <c r="C11" s="29"/>
    </row>
    <row r="12" spans="1:3" ht="20.25" x14ac:dyDescent="0.25">
      <c r="A12" s="24" t="s">
        <v>45</v>
      </c>
      <c r="B12" s="30">
        <v>265230</v>
      </c>
      <c r="C12" s="31">
        <v>65.054919567660349</v>
      </c>
    </row>
    <row r="13" spans="1:3" ht="20.25" x14ac:dyDescent="0.25">
      <c r="A13" s="24" t="s">
        <v>46</v>
      </c>
      <c r="B13" s="30">
        <v>120000</v>
      </c>
      <c r="C13" s="31">
        <v>29.433285631788415</v>
      </c>
    </row>
    <row r="14" spans="1:3" ht="20.25" x14ac:dyDescent="0.25">
      <c r="A14" s="24" t="s">
        <v>47</v>
      </c>
      <c r="B14" s="30">
        <v>2259.71</v>
      </c>
      <c r="C14" s="31">
        <v>0.55425574895840501</v>
      </c>
    </row>
    <row r="15" spans="1:3" ht="20.25" x14ac:dyDescent="0.25">
      <c r="A15" s="24" t="s">
        <v>48</v>
      </c>
      <c r="B15" s="30">
        <v>0</v>
      </c>
      <c r="C15" s="31">
        <v>0</v>
      </c>
    </row>
    <row r="16" spans="1:3" ht="20.25" x14ac:dyDescent="0.25">
      <c r="A16" s="24" t="s">
        <v>49</v>
      </c>
      <c r="B16" s="30">
        <v>20211.97</v>
      </c>
      <c r="C16" s="31">
        <v>4.9575390515928213</v>
      </c>
    </row>
    <row r="17" spans="1:3" ht="20.25" x14ac:dyDescent="0.25">
      <c r="A17" s="22" t="s">
        <v>50</v>
      </c>
      <c r="B17" s="26">
        <v>407701.68000000005</v>
      </c>
      <c r="C17" s="29"/>
    </row>
    <row r="18" spans="1:3" ht="20.25" x14ac:dyDescent="0.25">
      <c r="A18" s="24"/>
      <c r="B18" s="23"/>
      <c r="C18" s="23"/>
    </row>
    <row r="19" spans="1:3" ht="20.25" x14ac:dyDescent="0.25">
      <c r="A19" s="22" t="s">
        <v>51</v>
      </c>
      <c r="B19" s="23"/>
      <c r="C19" s="23"/>
    </row>
    <row r="20" spans="1:3" ht="40.5" x14ac:dyDescent="0.25">
      <c r="A20" s="24" t="s">
        <v>52</v>
      </c>
      <c r="B20" s="30">
        <v>95205</v>
      </c>
      <c r="C20" s="31">
        <v>33.184151914088233</v>
      </c>
    </row>
    <row r="21" spans="1:3" ht="20.25" x14ac:dyDescent="0.25">
      <c r="A21" s="24" t="s">
        <v>53</v>
      </c>
      <c r="B21" s="30">
        <v>91350</v>
      </c>
      <c r="C21" s="31">
        <v>31.840473476728743</v>
      </c>
    </row>
    <row r="22" spans="1:3" ht="20.25" x14ac:dyDescent="0.25">
      <c r="A22" s="24" t="s">
        <v>54</v>
      </c>
      <c r="B22" s="30">
        <v>80820</v>
      </c>
      <c r="C22" s="31">
        <v>28.170192297637843</v>
      </c>
    </row>
    <row r="23" spans="1:3" ht="20.25" x14ac:dyDescent="0.25">
      <c r="A23" s="24" t="s">
        <v>55</v>
      </c>
      <c r="B23" s="30">
        <v>19524</v>
      </c>
      <c r="C23" s="31">
        <v>6.8051823115451775</v>
      </c>
    </row>
    <row r="24" spans="1:3" ht="20.25" x14ac:dyDescent="0.25">
      <c r="A24" s="24" t="s">
        <v>56</v>
      </c>
      <c r="B24" s="30">
        <v>0</v>
      </c>
      <c r="C24" s="31">
        <v>0</v>
      </c>
    </row>
    <row r="25" spans="1:3" ht="20.25" x14ac:dyDescent="0.25">
      <c r="A25" s="22" t="s">
        <v>57</v>
      </c>
      <c r="B25" s="26">
        <v>286899</v>
      </c>
      <c r="C25" s="29"/>
    </row>
    <row r="26" spans="1:3" ht="20.25" x14ac:dyDescent="0.25">
      <c r="A26" s="25"/>
      <c r="B26" s="28" t="s">
        <v>60</v>
      </c>
      <c r="C26" s="32" t="s">
        <v>60</v>
      </c>
    </row>
    <row r="27" spans="1:3" ht="20.25" x14ac:dyDescent="0.25">
      <c r="A27" s="22" t="s">
        <v>58</v>
      </c>
      <c r="B27" s="33">
        <v>451388.8600000001</v>
      </c>
      <c r="C27" s="34" t="s">
        <v>60</v>
      </c>
    </row>
    <row r="38" spans="3:3" ht="20.25" x14ac:dyDescent="0.3">
      <c r="C38" s="3">
        <v>14</v>
      </c>
    </row>
    <row r="40" spans="3:3" ht="20.25" x14ac:dyDescent="0.3">
      <c r="C40" s="3"/>
    </row>
  </sheetData>
  <mergeCells count="6">
    <mergeCell ref="A7:C7"/>
    <mergeCell ref="A1:C1"/>
    <mergeCell ref="A2:C2"/>
    <mergeCell ref="A4:C4"/>
    <mergeCell ref="A5:C5"/>
    <mergeCell ref="A6:C6"/>
  </mergeCells>
  <pageMargins left="1.181102362204724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รายรับ</vt:lpstr>
      <vt:lpstr>รายจ่าย</vt:lpstr>
      <vt:lpstr>2.3</vt:lpstr>
      <vt:lpstr>ส่วนที่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2016-11-22T06:11:33Z</cp:lastPrinted>
  <dcterms:created xsi:type="dcterms:W3CDTF">2016-11-21T04:04:22Z</dcterms:created>
  <dcterms:modified xsi:type="dcterms:W3CDTF">2016-11-22T06:14:44Z</dcterms:modified>
</cp:coreProperties>
</file>