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สถานการเงิน" sheetId="4" r:id="rId1"/>
    <sheet name="รายรับ" sheetId="1" r:id="rId2"/>
    <sheet name="รายจ่าย" sheetId="2" r:id="rId3"/>
    <sheet name="รายงาน" sheetId="3" r:id="rId4"/>
  </sheets>
  <calcPr calcId="145621"/>
</workbook>
</file>

<file path=xl/calcChain.xml><?xml version="1.0" encoding="utf-8"?>
<calcChain xmlns="http://schemas.openxmlformats.org/spreadsheetml/2006/main">
  <c r="F33" i="3" l="1"/>
  <c r="C18" i="4" l="1"/>
  <c r="C10" i="4" l="1"/>
  <c r="E33" i="3"/>
  <c r="D33" i="3"/>
  <c r="I22" i="1" l="1"/>
  <c r="C20" i="1"/>
  <c r="E20" i="1"/>
  <c r="F20" i="1"/>
  <c r="B20" i="1"/>
  <c r="G11" i="1"/>
  <c r="G12" i="1"/>
  <c r="G13" i="1"/>
  <c r="G14" i="1"/>
  <c r="G15" i="1"/>
  <c r="G16" i="1"/>
  <c r="G17" i="1"/>
  <c r="G18" i="1"/>
  <c r="G19" i="1"/>
  <c r="G10" i="1"/>
  <c r="G17" i="2"/>
  <c r="C17" i="2"/>
  <c r="D17" i="2"/>
  <c r="E17" i="2"/>
  <c r="B17" i="2"/>
  <c r="G8" i="2"/>
  <c r="G9" i="2"/>
  <c r="G10" i="2"/>
  <c r="G11" i="2"/>
  <c r="G12" i="2"/>
  <c r="G13" i="2"/>
  <c r="G15" i="2"/>
  <c r="G6" i="2"/>
  <c r="I18" i="2" l="1"/>
  <c r="G20" i="1"/>
</calcChain>
</file>

<file path=xl/sharedStrings.xml><?xml version="1.0" encoding="utf-8"?>
<sst xmlns="http://schemas.openxmlformats.org/spreadsheetml/2006/main" count="94" uniqueCount="61">
  <si>
    <t>รายงานสถานการณ์ทางการเงิน  กองทุนหลักประกันสุขภาพ อบต.ปันแต  ประจำปีงบประมาณ  2562</t>
  </si>
  <si>
    <r>
      <t xml:space="preserve">  </t>
    </r>
    <r>
      <rPr>
        <sz val="16"/>
        <color rgb="FF000000"/>
        <rFont val="TH SarabunIT๙"/>
        <family val="2"/>
      </rPr>
      <t>1.  รายงานรายรับรายเดือน และหมวดรายรับ ปีงบประมาณ 2562</t>
    </r>
  </si>
  <si>
    <t>เดือน</t>
  </si>
  <si>
    <t>เงินค่าบริการจาก สปสช.</t>
  </si>
  <si>
    <t>เงินสมทบจาก อบต.</t>
  </si>
  <si>
    <t>เงินสมทบจากชุมชน</t>
  </si>
  <si>
    <t>ดอกเบี้ยเงินฝากธนาคาร</t>
  </si>
  <si>
    <t> เงินรับคืนจาก โครงการ/กิจกรรม</t>
  </si>
  <si>
    <t>รายรับรวม</t>
  </si>
  <si>
    <t>รวม</t>
  </si>
  <si>
    <t>ค่าใช้จ่ายประเภทที่</t>
  </si>
  <si>
    <t>รายจ่ายรวม</t>
  </si>
  <si>
    <t>2. รายงานรายจ่ายรายเดือน  และหมวดรายจ่าย ปีงบประมาณ  2562</t>
  </si>
  <si>
    <t>ที่</t>
  </si>
  <si>
    <t>ชื่อกิจกรรม/โครงการ</t>
  </si>
  <si>
    <t>ประเภทกิจกรรม</t>
  </si>
  <si>
    <t>งบประมาณที่อนุมัติ</t>
  </si>
  <si>
    <t>งบประมาณที่ใช้จริง</t>
  </si>
  <si>
    <t>คงเหลือ</t>
  </si>
  <si>
    <t>3. รายงานผลการดำเนินโครงการ/กิจกรรมกองทุนหลักประกันสุขภาพ  อบต.ปันแต ประจำปี 2562</t>
  </si>
  <si>
    <t>โครงการเดิน-วิ่ง เพื่อสุขภาพ ประจำปี 2562</t>
  </si>
  <si>
    <t>โครงการออกกำลังกายเพื่อสุขภาพ ขยับกายสบายชีวี ด้วยวิธีกีฬามวย</t>
  </si>
  <si>
    <t>โครงการส่งเสริมสุขภาพผู้สูงอายุ</t>
  </si>
  <si>
    <t>โครงการอบรม อย.น้อยคุ้มครองผู้บริโภคด้านสุขภาพ</t>
  </si>
  <si>
    <t>โครงการคุ้มครองผู้บริโภคด้านสาธารณสุขในชุมชน</t>
  </si>
  <si>
    <t>โครงการอบรมพัฒนาศักยภาพแกนนำผู้สูงอายุ</t>
  </si>
  <si>
    <t>โครงการลดพุงลดโรค (คลินิก DPAC)</t>
  </si>
  <si>
    <t>โครงการบูรณาการงานสุขภาพจิตและจิตเวช</t>
  </si>
  <si>
    <t>โครงการจัดบริการฟื้นฟูสมรรถภาพในชุมชน</t>
  </si>
  <si>
    <t>โครงการ อสม.ชวนเดิน ชวนวิ่ง เพื่อสุขภาพ</t>
  </si>
  <si>
    <t>โครงการอบรมแกนนำออกกำลังกายเพื่อสุขภาพตำบลปันแต</t>
  </si>
  <si>
    <t>โครงการส่งเสริมทันตสุขภาพ “ผู้สูงวัยฟันสวย สุขภาพช่องปากดี”</t>
  </si>
  <si>
    <t>โครงการส่งเสริมทันตสุขภาพในเด็กก่อนวัยเรียน“เด็กปฐมวัยฟันดี ยิ้มสดใส”</t>
  </si>
  <si>
    <t>โครงการพัฒนาศักยภาพ อสม. เรื่องมะเร็งปากมดลูก และมะเร็งเต้านม</t>
  </si>
  <si>
    <t>โครงการรณรงค์ตรวจมะเร็งปากมดลูก</t>
  </si>
  <si>
    <t>โครงการส่งเสริมพัฒนาการเด็กแรกเกิด - 5 ปี</t>
  </si>
  <si>
    <t>โครงการปฏิบัติการควบคุมโรคไข้เลือดออก</t>
  </si>
  <si>
    <t xml:space="preserve">โครงการจัดการโรคไม่ติดต่อเรื้อรัง กรณีความดันโลหิตสูง เบาหวาน </t>
  </si>
  <si>
    <t>โครงการส่งเสริมการดูแลสุขภาพด้วยศาสตร์การแพทย์แผนไทย</t>
  </si>
  <si>
    <t>โครงการ SKT พิชิตความดันโลหิตสูง</t>
  </si>
  <si>
    <t>โครงการบำบัดกลุ่มเสี่ยงสารเคมีด้วยวิธีการอบสมุนไพร</t>
  </si>
  <si>
    <t>โครงการเฝ้าระวังผู้สัมผัสสารเคมีกำจัดแมลง ในตำบลปันแต</t>
  </si>
  <si>
    <t xml:space="preserve">โครงการรวมพลผู้สูงอายุตำบลปันแต </t>
  </si>
  <si>
    <t>โครงการส่งเสริมและพัฒนาบริหารจัดการกองทุนหลักประกันสุขภาพองค์การบริหารส่วนตำบลปันแต ประจำปีงบประมาณ พ.ศ.2562</t>
  </si>
  <si>
    <t>รายงานสถานะทางการเงิน  ประจำปี  2562</t>
  </si>
  <si>
    <t>1.ค่าบริการสาธารณสุขรับจาก สปสช.</t>
  </si>
  <si>
    <t>บาท</t>
  </si>
  <si>
    <t>2.เงินสมทบจาก อบต.</t>
  </si>
  <si>
    <t>3.ดอกเบี้ยเงินฝากธนาคาร</t>
  </si>
  <si>
    <t>4.เงินรับคืนจาก โครงการ/กิจกรรม</t>
  </si>
  <si>
    <t xml:space="preserve">ยอดยกมาจากปี  2561  </t>
  </si>
  <si>
    <t>จำนวน</t>
  </si>
  <si>
    <t xml:space="preserve">รายรับจริง ปี  2562  </t>
  </si>
  <si>
    <t>(โครงการบริหารจัดการศูนย์พัฒนาคุณภาพชีวิตฯ ปี 2561 จำนวน  5,028  บาท)</t>
  </si>
  <si>
    <t>ประเภทที่ 1</t>
  </si>
  <si>
    <t>ประเภทที่ 2</t>
  </si>
  <si>
    <t>ประเภทที่ 3</t>
  </si>
  <si>
    <t>ประเภทที่ 4</t>
  </si>
  <si>
    <t>ประเภทที่ 5</t>
  </si>
  <si>
    <t>ยอดเงิน  ณ  วันที่ 30  กันยายน  2562  จำนวน  412,036.81  บาท</t>
  </si>
  <si>
    <t xml:space="preserve">การเบิกจ่ายงบประมาณ  ปี  2562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</si>
</sst>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;[Red]#,##0.00"/>
    <numFmt numFmtId="188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333333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2"/>
      <color rgb="FF000000"/>
      <name val="TH SarabunIT๙"/>
      <family val="2"/>
    </font>
    <font>
      <b/>
      <sz val="16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5"/>
      <name val="TH SarabunIT๙"/>
      <family val="2"/>
    </font>
    <font>
      <b/>
      <sz val="15"/>
      <color rgb="FF000000"/>
      <name val="TH SarabunIT๙"/>
      <family val="2"/>
    </font>
    <font>
      <sz val="15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43" fontId="3" fillId="0" borderId="1" xfId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187" fontId="3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3" fontId="6" fillId="0" borderId="0" xfId="0" applyNumberFormat="1" applyFont="1"/>
    <xf numFmtId="43" fontId="4" fillId="0" borderId="0" xfId="0" applyNumberFormat="1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0" fillId="0" borderId="1" xfId="0" applyFont="1" applyBorder="1" applyAlignment="1">
      <alignment vertical="top"/>
    </xf>
    <xf numFmtId="0" fontId="10" fillId="2" borderId="1" xfId="2" applyFont="1" applyFill="1" applyBorder="1" applyAlignment="1">
      <alignment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188" fontId="10" fillId="0" borderId="1" xfId="1" applyNumberFormat="1" applyFont="1" applyBorder="1" applyAlignment="1">
      <alignment vertical="top"/>
    </xf>
    <xf numFmtId="43" fontId="10" fillId="0" borderId="1" xfId="1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2" borderId="0" xfId="2" applyFont="1" applyFill="1" applyBorder="1" applyAlignment="1">
      <alignment vertical="top" wrapText="1"/>
    </xf>
    <xf numFmtId="3" fontId="10" fillId="2" borderId="0" xfId="0" applyNumberFormat="1" applyFont="1" applyFill="1" applyBorder="1" applyAlignment="1">
      <alignment horizontal="center" vertical="top" wrapText="1"/>
    </xf>
    <xf numFmtId="4" fontId="10" fillId="2" borderId="0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43" fontId="11" fillId="2" borderId="1" xfId="1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3" fontId="6" fillId="0" borderId="0" xfId="1" applyFont="1"/>
    <xf numFmtId="43" fontId="15" fillId="0" borderId="1" xfId="1" applyFont="1" applyBorder="1" applyAlignment="1">
      <alignment horizontal="right" vertical="center"/>
    </xf>
    <xf numFmtId="187" fontId="16" fillId="0" borderId="1" xfId="1" applyNumberFormat="1" applyFont="1" applyBorder="1" applyAlignment="1">
      <alignment horizontal="right" vertical="center"/>
    </xf>
    <xf numFmtId="43" fontId="16" fillId="0" borderId="1" xfId="1" applyFont="1" applyBorder="1" applyAlignment="1">
      <alignment horizontal="right"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6" fillId="0" borderId="1" xfId="0" applyFont="1" applyBorder="1"/>
    <xf numFmtId="43" fontId="6" fillId="0" borderId="1" xfId="1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horizontal="right" vertical="center"/>
    </xf>
    <xf numFmtId="0" fontId="8" fillId="0" borderId="1" xfId="0" applyFont="1" applyBorder="1"/>
    <xf numFmtId="43" fontId="8" fillId="0" borderId="1" xfId="1" applyFont="1" applyBorder="1"/>
    <xf numFmtId="188" fontId="6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ocalfund.happynetwork.org/paper/51577" TargetMode="External"/><Relationship Id="rId13" Type="http://schemas.openxmlformats.org/officeDocument/2006/relationships/hyperlink" Target="https://www.localfund.happynetwork.org/paper/51537" TargetMode="External"/><Relationship Id="rId18" Type="http://schemas.openxmlformats.org/officeDocument/2006/relationships/hyperlink" Target="https://www.localfund.happynetwork.org/paper/51500" TargetMode="External"/><Relationship Id="rId3" Type="http://schemas.openxmlformats.org/officeDocument/2006/relationships/hyperlink" Target="https://www.localfund.happynetwork.org/paper/51890" TargetMode="External"/><Relationship Id="rId21" Type="http://schemas.openxmlformats.org/officeDocument/2006/relationships/hyperlink" Target="https://www.localfund.happynetwork.org/paper/49991" TargetMode="External"/><Relationship Id="rId7" Type="http://schemas.openxmlformats.org/officeDocument/2006/relationships/hyperlink" Target="https://www.localfund.happynetwork.org/paper/51645" TargetMode="External"/><Relationship Id="rId12" Type="http://schemas.openxmlformats.org/officeDocument/2006/relationships/hyperlink" Target="https://www.localfund.happynetwork.org/paper/51552" TargetMode="External"/><Relationship Id="rId17" Type="http://schemas.openxmlformats.org/officeDocument/2006/relationships/hyperlink" Target="https://www.localfund.happynetwork.org/paper/51508" TargetMode="External"/><Relationship Id="rId2" Type="http://schemas.openxmlformats.org/officeDocument/2006/relationships/hyperlink" Target="https://www.localfund.happynetwork.org/paper/57584" TargetMode="External"/><Relationship Id="rId16" Type="http://schemas.openxmlformats.org/officeDocument/2006/relationships/hyperlink" Target="https://www.localfund.happynetwork.org/paper/51510" TargetMode="External"/><Relationship Id="rId20" Type="http://schemas.openxmlformats.org/officeDocument/2006/relationships/hyperlink" Target="https://www.localfund.happynetwork.org/paper/49995" TargetMode="External"/><Relationship Id="rId1" Type="http://schemas.openxmlformats.org/officeDocument/2006/relationships/hyperlink" Target="https://www.localfund.happynetwork.org/paper/61875" TargetMode="External"/><Relationship Id="rId6" Type="http://schemas.openxmlformats.org/officeDocument/2006/relationships/hyperlink" Target="https://www.localfund.happynetwork.org/paper/51649" TargetMode="External"/><Relationship Id="rId11" Type="http://schemas.openxmlformats.org/officeDocument/2006/relationships/hyperlink" Target="https://www.localfund.happynetwork.org/paper/51557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s://www.localfund.happynetwork.org/paper/51653" TargetMode="External"/><Relationship Id="rId15" Type="http://schemas.openxmlformats.org/officeDocument/2006/relationships/hyperlink" Target="https://www.localfund.happynetwork.org/paper/51517" TargetMode="External"/><Relationship Id="rId23" Type="http://schemas.openxmlformats.org/officeDocument/2006/relationships/hyperlink" Target="https://www.localfund.happynetwork.org/paper/48416" TargetMode="External"/><Relationship Id="rId10" Type="http://schemas.openxmlformats.org/officeDocument/2006/relationships/hyperlink" Target="https://www.localfund.happynetwork.org/paper/51561" TargetMode="External"/><Relationship Id="rId19" Type="http://schemas.openxmlformats.org/officeDocument/2006/relationships/hyperlink" Target="https://www.localfund.happynetwork.org/paper/50001" TargetMode="External"/><Relationship Id="rId4" Type="http://schemas.openxmlformats.org/officeDocument/2006/relationships/hyperlink" Target="https://www.localfund.happynetwork.org/paper/51864" TargetMode="External"/><Relationship Id="rId9" Type="http://schemas.openxmlformats.org/officeDocument/2006/relationships/hyperlink" Target="https://www.localfund.happynetwork.org/paper/51573" TargetMode="External"/><Relationship Id="rId14" Type="http://schemas.openxmlformats.org/officeDocument/2006/relationships/hyperlink" Target="https://www.localfund.happynetwork.org/paper/51523" TargetMode="External"/><Relationship Id="rId22" Type="http://schemas.openxmlformats.org/officeDocument/2006/relationships/hyperlink" Target="https://www.localfund.happynetwork.org/paper/49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Normal="110" zoomScaleSheetLayoutView="100" workbookViewId="0">
      <selection activeCell="D33" sqref="D33"/>
    </sheetView>
  </sheetViews>
  <sheetFormatPr defaultRowHeight="20.25" x14ac:dyDescent="0.3"/>
  <cols>
    <col min="1" max="1" width="47.625" style="8" customWidth="1"/>
    <col min="2" max="2" width="7.5" style="8" customWidth="1"/>
    <col min="3" max="3" width="16" style="38" customWidth="1"/>
    <col min="4" max="4" width="5.875" style="8" customWidth="1"/>
    <col min="5" max="16384" width="9" style="8"/>
  </cols>
  <sheetData>
    <row r="1" spans="1:4" x14ac:dyDescent="0.3">
      <c r="A1" s="15" t="s">
        <v>44</v>
      </c>
    </row>
    <row r="2" spans="1:4" x14ac:dyDescent="0.3">
      <c r="A2" s="15"/>
    </row>
    <row r="3" spans="1:4" x14ac:dyDescent="0.3">
      <c r="A3" s="43" t="s">
        <v>50</v>
      </c>
      <c r="B3" s="44" t="s">
        <v>51</v>
      </c>
      <c r="C3" s="45">
        <v>544467.24</v>
      </c>
      <c r="D3" s="46" t="s">
        <v>46</v>
      </c>
    </row>
    <row r="4" spans="1:4" x14ac:dyDescent="0.3">
      <c r="A4" s="43" t="s">
        <v>52</v>
      </c>
      <c r="B4" s="44"/>
      <c r="C4" s="45"/>
      <c r="D4" s="44"/>
    </row>
    <row r="5" spans="1:4" x14ac:dyDescent="0.3">
      <c r="A5" s="46" t="s">
        <v>45</v>
      </c>
      <c r="B5" s="44" t="s">
        <v>51</v>
      </c>
      <c r="C5" s="47">
        <v>277785</v>
      </c>
      <c r="D5" s="46" t="s">
        <v>46</v>
      </c>
    </row>
    <row r="6" spans="1:4" x14ac:dyDescent="0.3">
      <c r="A6" s="46" t="s">
        <v>47</v>
      </c>
      <c r="B6" s="44" t="s">
        <v>51</v>
      </c>
      <c r="C6" s="47">
        <v>120000</v>
      </c>
      <c r="D6" s="46" t="s">
        <v>46</v>
      </c>
    </row>
    <row r="7" spans="1:4" x14ac:dyDescent="0.3">
      <c r="A7" s="46" t="s">
        <v>48</v>
      </c>
      <c r="B7" s="44" t="s">
        <v>51</v>
      </c>
      <c r="C7" s="47">
        <v>2563.5700000000002</v>
      </c>
      <c r="D7" s="46" t="s">
        <v>46</v>
      </c>
    </row>
    <row r="8" spans="1:4" x14ac:dyDescent="0.3">
      <c r="A8" s="46" t="s">
        <v>49</v>
      </c>
      <c r="B8" s="44" t="s">
        <v>51</v>
      </c>
      <c r="C8" s="47">
        <v>21128</v>
      </c>
      <c r="D8" s="46" t="s">
        <v>46</v>
      </c>
    </row>
    <row r="9" spans="1:4" x14ac:dyDescent="0.3">
      <c r="A9" s="44" t="s">
        <v>53</v>
      </c>
      <c r="B9" s="44"/>
      <c r="C9" s="47"/>
      <c r="D9" s="46"/>
    </row>
    <row r="10" spans="1:4" s="42" customFormat="1" x14ac:dyDescent="0.3">
      <c r="A10" s="48" t="s">
        <v>9</v>
      </c>
      <c r="B10" s="48" t="s">
        <v>51</v>
      </c>
      <c r="C10" s="49">
        <f>SUM(C5:C8)</f>
        <v>421476.57</v>
      </c>
      <c r="D10" s="43" t="s">
        <v>46</v>
      </c>
    </row>
    <row r="11" spans="1:4" x14ac:dyDescent="0.3">
      <c r="D11" s="16"/>
    </row>
    <row r="12" spans="1:4" x14ac:dyDescent="0.3">
      <c r="A12" s="15" t="s">
        <v>60</v>
      </c>
      <c r="D12" s="16"/>
    </row>
    <row r="13" spans="1:4" x14ac:dyDescent="0.3">
      <c r="A13" s="44" t="s">
        <v>54</v>
      </c>
      <c r="B13" s="44" t="s">
        <v>51</v>
      </c>
      <c r="C13" s="45">
        <v>307487</v>
      </c>
      <c r="D13" s="46" t="s">
        <v>46</v>
      </c>
    </row>
    <row r="14" spans="1:4" x14ac:dyDescent="0.3">
      <c r="A14" s="44" t="s">
        <v>55</v>
      </c>
      <c r="B14" s="44" t="s">
        <v>51</v>
      </c>
      <c r="C14" s="45">
        <v>115420</v>
      </c>
      <c r="D14" s="46" t="s">
        <v>46</v>
      </c>
    </row>
    <row r="15" spans="1:4" x14ac:dyDescent="0.3">
      <c r="A15" s="44" t="s">
        <v>56</v>
      </c>
      <c r="B15" s="44" t="s">
        <v>51</v>
      </c>
      <c r="C15" s="45">
        <v>50000</v>
      </c>
      <c r="D15" s="46" t="s">
        <v>46</v>
      </c>
    </row>
    <row r="16" spans="1:4" x14ac:dyDescent="0.3">
      <c r="A16" s="44" t="s">
        <v>57</v>
      </c>
      <c r="B16" s="44" t="s">
        <v>51</v>
      </c>
      <c r="C16" s="45">
        <v>81000</v>
      </c>
      <c r="D16" s="46" t="s">
        <v>46</v>
      </c>
    </row>
    <row r="17" spans="1:4" x14ac:dyDescent="0.3">
      <c r="A17" s="44" t="s">
        <v>58</v>
      </c>
      <c r="B17" s="44" t="s">
        <v>51</v>
      </c>
      <c r="C17" s="45">
        <v>0</v>
      </c>
      <c r="D17" s="46" t="s">
        <v>46</v>
      </c>
    </row>
    <row r="18" spans="1:4" s="42" customFormat="1" x14ac:dyDescent="0.3">
      <c r="A18" s="48" t="s">
        <v>9</v>
      </c>
      <c r="B18" s="48" t="s">
        <v>51</v>
      </c>
      <c r="C18" s="49">
        <f>SUM(C13:C17)</f>
        <v>553907</v>
      </c>
      <c r="D18" s="43" t="s">
        <v>46</v>
      </c>
    </row>
    <row r="19" spans="1:4" x14ac:dyDescent="0.3">
      <c r="D19" s="16"/>
    </row>
    <row r="20" spans="1:4" x14ac:dyDescent="0.3">
      <c r="A20" s="37" t="s">
        <v>59</v>
      </c>
    </row>
    <row r="29" spans="1:4" x14ac:dyDescent="0.3">
      <c r="C29" s="50"/>
    </row>
    <row r="33" spans="4:6" x14ac:dyDescent="0.3">
      <c r="D33" s="8">
        <v>1</v>
      </c>
    </row>
    <row r="39" spans="4:6" x14ac:dyDescent="0.3">
      <c r="F39" s="8">
        <v>1</v>
      </c>
    </row>
  </sheetData>
  <pageMargins left="1.1811023622047245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topLeftCell="A28" zoomScaleNormal="110" zoomScaleSheetLayoutView="100" workbookViewId="0">
      <selection activeCell="G35" sqref="G35"/>
    </sheetView>
  </sheetViews>
  <sheetFormatPr defaultRowHeight="19.5" x14ac:dyDescent="0.25"/>
  <cols>
    <col min="1" max="1" width="7.5" style="2" customWidth="1"/>
    <col min="2" max="2" width="13.5" style="2" customWidth="1"/>
    <col min="3" max="3" width="13.25" style="2" customWidth="1"/>
    <col min="4" max="4" width="6" style="2" customWidth="1"/>
    <col min="5" max="5" width="11.5" style="2" customWidth="1"/>
    <col min="6" max="6" width="12" style="2" customWidth="1"/>
    <col min="7" max="7" width="13.625" style="2" customWidth="1"/>
    <col min="8" max="8" width="9" style="2"/>
    <col min="9" max="9" width="15.75" style="2" bestFit="1" customWidth="1"/>
    <col min="10" max="16384" width="9" style="2"/>
  </cols>
  <sheetData>
    <row r="1" spans="1:7" ht="20.25" x14ac:dyDescent="0.25">
      <c r="A1" s="1" t="s">
        <v>0</v>
      </c>
    </row>
    <row r="2" spans="1:7" ht="20.25" x14ac:dyDescent="0.3">
      <c r="A2" s="3" t="s">
        <v>1</v>
      </c>
    </row>
    <row r="4" spans="1:7" ht="29.25" customHeight="1" x14ac:dyDescent="0.25">
      <c r="A4" s="51" t="s">
        <v>2</v>
      </c>
      <c r="B4" s="51" t="s">
        <v>3</v>
      </c>
      <c r="C4" s="51" t="s">
        <v>4</v>
      </c>
      <c r="D4" s="52" t="s">
        <v>5</v>
      </c>
      <c r="E4" s="51" t="s">
        <v>6</v>
      </c>
      <c r="F4" s="51" t="s">
        <v>7</v>
      </c>
      <c r="G4" s="51" t="s">
        <v>8</v>
      </c>
    </row>
    <row r="5" spans="1:7" x14ac:dyDescent="0.25">
      <c r="A5" s="51"/>
      <c r="B5" s="51"/>
      <c r="C5" s="51"/>
      <c r="D5" s="52"/>
      <c r="E5" s="51"/>
      <c r="F5" s="51"/>
      <c r="G5" s="51"/>
    </row>
    <row r="6" spans="1:7" x14ac:dyDescent="0.25">
      <c r="A6" s="51"/>
      <c r="B6" s="51"/>
      <c r="C6" s="51"/>
      <c r="D6" s="52"/>
      <c r="E6" s="51"/>
      <c r="F6" s="51"/>
      <c r="G6" s="51"/>
    </row>
    <row r="7" spans="1:7" x14ac:dyDescent="0.25">
      <c r="A7" s="51"/>
      <c r="B7" s="51"/>
      <c r="C7" s="51"/>
      <c r="D7" s="52"/>
      <c r="E7" s="51"/>
      <c r="F7" s="51"/>
      <c r="G7" s="51"/>
    </row>
    <row r="8" spans="1:7" ht="20.25" x14ac:dyDescent="0.25">
      <c r="A8" s="5">
        <v>241701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ht="20.25" x14ac:dyDescent="0.25">
      <c r="A9" s="5">
        <v>241732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ht="20.25" x14ac:dyDescent="0.25">
      <c r="A10" s="5">
        <v>241762</v>
      </c>
      <c r="B10" s="9">
        <v>277785</v>
      </c>
      <c r="C10" s="11">
        <v>0</v>
      </c>
      <c r="D10" s="11">
        <v>0</v>
      </c>
      <c r="E10" s="11">
        <v>0</v>
      </c>
      <c r="F10" s="11">
        <v>0</v>
      </c>
      <c r="G10" s="10">
        <f>SUM(B10:F10)</f>
        <v>277785</v>
      </c>
    </row>
    <row r="11" spans="1:7" ht="20.25" x14ac:dyDescent="0.25">
      <c r="A11" s="5">
        <v>241793</v>
      </c>
      <c r="B11" s="11">
        <v>0</v>
      </c>
      <c r="C11" s="11">
        <v>0</v>
      </c>
      <c r="D11" s="11">
        <v>0</v>
      </c>
      <c r="E11" s="11">
        <v>0</v>
      </c>
      <c r="F11" s="9">
        <v>5228</v>
      </c>
      <c r="G11" s="10">
        <f t="shared" ref="G11:G20" si="0">SUM(B11:F11)</f>
        <v>5228</v>
      </c>
    </row>
    <row r="12" spans="1:7" ht="20.25" x14ac:dyDescent="0.25">
      <c r="A12" s="5">
        <v>241824</v>
      </c>
      <c r="B12" s="11">
        <v>0</v>
      </c>
      <c r="C12" s="11">
        <v>0</v>
      </c>
      <c r="D12" s="11">
        <v>0</v>
      </c>
      <c r="E12" s="11">
        <v>0</v>
      </c>
      <c r="F12" s="9">
        <v>300</v>
      </c>
      <c r="G12" s="10">
        <f t="shared" si="0"/>
        <v>300</v>
      </c>
    </row>
    <row r="13" spans="1:7" ht="20.25" x14ac:dyDescent="0.25">
      <c r="A13" s="5">
        <v>241852</v>
      </c>
      <c r="B13" s="11">
        <v>0</v>
      </c>
      <c r="C13" s="11">
        <v>0</v>
      </c>
      <c r="D13" s="11">
        <v>0</v>
      </c>
      <c r="E13" s="9">
        <v>1339.25</v>
      </c>
      <c r="F13" s="11">
        <v>0</v>
      </c>
      <c r="G13" s="10">
        <f t="shared" si="0"/>
        <v>1339.25</v>
      </c>
    </row>
    <row r="14" spans="1:7" ht="20.25" x14ac:dyDescent="0.25">
      <c r="A14" s="5">
        <v>241883</v>
      </c>
      <c r="B14" s="11">
        <v>0</v>
      </c>
      <c r="C14" s="9">
        <v>120000</v>
      </c>
      <c r="D14" s="11">
        <v>0</v>
      </c>
      <c r="E14" s="11">
        <v>0</v>
      </c>
      <c r="F14" s="11">
        <v>0</v>
      </c>
      <c r="G14" s="10">
        <f t="shared" si="0"/>
        <v>120000</v>
      </c>
    </row>
    <row r="15" spans="1:7" ht="20.25" x14ac:dyDescent="0.25">
      <c r="A15" s="5">
        <v>241913</v>
      </c>
      <c r="B15" s="11">
        <v>0</v>
      </c>
      <c r="C15" s="11">
        <v>0</v>
      </c>
      <c r="D15" s="11">
        <v>0</v>
      </c>
      <c r="E15" s="11">
        <v>0</v>
      </c>
      <c r="F15" s="9">
        <v>3375</v>
      </c>
      <c r="G15" s="10">
        <f t="shared" si="0"/>
        <v>3375</v>
      </c>
    </row>
    <row r="16" spans="1:7" ht="20.25" x14ac:dyDescent="0.25">
      <c r="A16" s="5">
        <v>241944</v>
      </c>
      <c r="B16" s="11">
        <v>0</v>
      </c>
      <c r="C16" s="11">
        <v>0</v>
      </c>
      <c r="D16" s="11">
        <v>0</v>
      </c>
      <c r="E16" s="11">
        <v>0</v>
      </c>
      <c r="F16" s="9">
        <v>1425</v>
      </c>
      <c r="G16" s="10">
        <f t="shared" si="0"/>
        <v>1425</v>
      </c>
    </row>
    <row r="17" spans="1:9" ht="20.25" x14ac:dyDescent="0.25">
      <c r="A17" s="5">
        <v>241974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0">
        <f t="shared" si="0"/>
        <v>0</v>
      </c>
    </row>
    <row r="18" spans="1:9" ht="20.25" x14ac:dyDescent="0.25">
      <c r="A18" s="5">
        <v>242005</v>
      </c>
      <c r="B18" s="11">
        <v>0</v>
      </c>
      <c r="C18" s="11">
        <v>0</v>
      </c>
      <c r="D18" s="11">
        <v>0</v>
      </c>
      <c r="E18" s="11">
        <v>0</v>
      </c>
      <c r="F18" s="9">
        <v>4900</v>
      </c>
      <c r="G18" s="10">
        <f t="shared" si="0"/>
        <v>4900</v>
      </c>
    </row>
    <row r="19" spans="1:9" ht="20.25" x14ac:dyDescent="0.25">
      <c r="A19" s="5">
        <v>242036</v>
      </c>
      <c r="B19" s="11">
        <v>0</v>
      </c>
      <c r="C19" s="11">
        <v>0</v>
      </c>
      <c r="D19" s="11">
        <v>0</v>
      </c>
      <c r="E19" s="9">
        <v>1224.32</v>
      </c>
      <c r="F19" s="9">
        <v>5900</v>
      </c>
      <c r="G19" s="10">
        <f t="shared" si="0"/>
        <v>7124.32</v>
      </c>
    </row>
    <row r="20" spans="1:9" ht="20.25" x14ac:dyDescent="0.25">
      <c r="A20" s="6" t="s">
        <v>9</v>
      </c>
      <c r="B20" s="10">
        <f>SUM(B8:B19)</f>
        <v>277785</v>
      </c>
      <c r="C20" s="10">
        <f t="shared" ref="C20:F20" si="1">SUM(C8:C19)</f>
        <v>120000</v>
      </c>
      <c r="D20" s="11">
        <v>0</v>
      </c>
      <c r="E20" s="10">
        <f t="shared" si="1"/>
        <v>2563.5699999999997</v>
      </c>
      <c r="F20" s="10">
        <f t="shared" si="1"/>
        <v>21128</v>
      </c>
      <c r="G20" s="10">
        <f t="shared" si="0"/>
        <v>421476.57</v>
      </c>
    </row>
    <row r="21" spans="1:9" ht="20.25" x14ac:dyDescent="0.3">
      <c r="F21" s="8"/>
      <c r="G21" s="8"/>
    </row>
    <row r="22" spans="1:9" ht="20.25" x14ac:dyDescent="0.3">
      <c r="F22" s="8"/>
      <c r="G22" s="8"/>
      <c r="I22" s="14">
        <f>SUM(B20:F20)</f>
        <v>421476.57</v>
      </c>
    </row>
    <row r="23" spans="1:9" ht="20.25" x14ac:dyDescent="0.3">
      <c r="F23" s="8"/>
      <c r="G23" s="8"/>
    </row>
    <row r="24" spans="1:9" ht="20.25" x14ac:dyDescent="0.3">
      <c r="F24" s="8"/>
      <c r="G24" s="8"/>
    </row>
    <row r="25" spans="1:9" ht="20.25" x14ac:dyDescent="0.3">
      <c r="F25" s="8"/>
      <c r="G25" s="8"/>
    </row>
    <row r="26" spans="1:9" ht="20.25" x14ac:dyDescent="0.3">
      <c r="F26" s="8"/>
      <c r="G26" s="8"/>
    </row>
    <row r="27" spans="1:9" ht="20.25" x14ac:dyDescent="0.3">
      <c r="F27" s="8"/>
      <c r="G27" s="8"/>
    </row>
    <row r="28" spans="1:9" ht="20.25" x14ac:dyDescent="0.3">
      <c r="F28" s="8"/>
      <c r="G28" s="8"/>
    </row>
    <row r="29" spans="1:9" ht="20.25" x14ac:dyDescent="0.3">
      <c r="F29" s="8"/>
      <c r="G29" s="8"/>
    </row>
    <row r="30" spans="1:9" ht="20.25" x14ac:dyDescent="0.3">
      <c r="F30" s="8"/>
      <c r="G30" s="8"/>
    </row>
    <row r="31" spans="1:9" ht="20.25" x14ac:dyDescent="0.3">
      <c r="F31" s="8"/>
      <c r="G31" s="8"/>
    </row>
    <row r="32" spans="1:9" ht="20.25" x14ac:dyDescent="0.3">
      <c r="F32" s="8"/>
      <c r="G32" s="8"/>
    </row>
    <row r="33" spans="6:9" ht="20.25" x14ac:dyDescent="0.3">
      <c r="F33" s="8"/>
      <c r="G33" s="8"/>
    </row>
    <row r="34" spans="6:9" ht="20.25" x14ac:dyDescent="0.3">
      <c r="F34" s="8"/>
      <c r="G34" s="8"/>
      <c r="I34" s="2">
        <v>1</v>
      </c>
    </row>
    <row r="35" spans="6:9" ht="20.25" x14ac:dyDescent="0.3">
      <c r="F35" s="8"/>
      <c r="G35" s="8">
        <v>2</v>
      </c>
    </row>
    <row r="36" spans="6:9" ht="20.25" x14ac:dyDescent="0.3">
      <c r="F36" s="8"/>
      <c r="G36" s="8"/>
    </row>
    <row r="41" spans="6:9" x14ac:dyDescent="0.25">
      <c r="I41" s="2">
        <v>1</v>
      </c>
    </row>
  </sheetData>
  <mergeCells count="7">
    <mergeCell ref="G4:G7"/>
    <mergeCell ref="A4:A7"/>
    <mergeCell ref="B4:B7"/>
    <mergeCell ref="C4:C7"/>
    <mergeCell ref="D4:D7"/>
    <mergeCell ref="E4:E7"/>
    <mergeCell ref="F4:F7"/>
  </mergeCells>
  <pageMargins left="1.1811023622047245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view="pageBreakPreview" topLeftCell="A34" zoomScaleNormal="100" zoomScaleSheetLayoutView="100" workbookViewId="0">
      <selection activeCell="G32" sqref="G32"/>
    </sheetView>
  </sheetViews>
  <sheetFormatPr defaultRowHeight="20.25" x14ac:dyDescent="0.3"/>
  <cols>
    <col min="1" max="1" width="8" style="8" customWidth="1"/>
    <col min="2" max="2" width="12.875" style="8" customWidth="1"/>
    <col min="3" max="3" width="13.125" style="8" customWidth="1"/>
    <col min="4" max="4" width="11" style="8" bestFit="1" customWidth="1"/>
    <col min="5" max="5" width="12.75" style="8" customWidth="1"/>
    <col min="6" max="6" width="6.75" style="8" customWidth="1"/>
    <col min="7" max="7" width="13.25" style="8" customWidth="1"/>
    <col min="8" max="8" width="9" style="8"/>
    <col min="9" max="9" width="13.875" style="8" bestFit="1" customWidth="1"/>
    <col min="10" max="16384" width="9" style="8"/>
  </cols>
  <sheetData>
    <row r="1" spans="1:9" x14ac:dyDescent="0.3">
      <c r="A1" s="7" t="s">
        <v>12</v>
      </c>
    </row>
    <row r="3" spans="1:9" x14ac:dyDescent="0.3">
      <c r="A3" s="53" t="s">
        <v>2</v>
      </c>
      <c r="B3" s="53" t="s">
        <v>10</v>
      </c>
      <c r="C3" s="53"/>
      <c r="D3" s="53"/>
      <c r="E3" s="53"/>
      <c r="F3" s="53"/>
      <c r="G3" s="53" t="s">
        <v>11</v>
      </c>
    </row>
    <row r="4" spans="1:9" x14ac:dyDescent="0.3">
      <c r="A4" s="53"/>
      <c r="B4" s="4">
        <v>1</v>
      </c>
      <c r="C4" s="4">
        <v>2</v>
      </c>
      <c r="D4" s="4">
        <v>3</v>
      </c>
      <c r="E4" s="4">
        <v>4</v>
      </c>
      <c r="F4" s="4">
        <v>5</v>
      </c>
      <c r="G4" s="53"/>
    </row>
    <row r="5" spans="1:9" x14ac:dyDescent="0.3">
      <c r="A5" s="5">
        <v>241701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</row>
    <row r="6" spans="1:9" x14ac:dyDescent="0.3">
      <c r="A6" s="5">
        <v>241732</v>
      </c>
      <c r="B6" s="11">
        <v>0</v>
      </c>
      <c r="C6" s="11">
        <v>0</v>
      </c>
      <c r="D6" s="11">
        <v>0</v>
      </c>
      <c r="E6" s="9">
        <v>1800</v>
      </c>
      <c r="F6" s="11">
        <v>0</v>
      </c>
      <c r="G6" s="10">
        <f>SUM(B6:F6)</f>
        <v>1800</v>
      </c>
    </row>
    <row r="7" spans="1:9" x14ac:dyDescent="0.3">
      <c r="A7" s="5">
        <v>241762</v>
      </c>
      <c r="B7" s="11">
        <v>0</v>
      </c>
      <c r="C7" s="11">
        <v>0</v>
      </c>
      <c r="D7" s="11">
        <v>0</v>
      </c>
      <c r="E7" s="9"/>
      <c r="F7" s="11">
        <v>0</v>
      </c>
      <c r="G7" s="11">
        <v>0</v>
      </c>
      <c r="I7" s="8">
        <v>1</v>
      </c>
    </row>
    <row r="8" spans="1:9" x14ac:dyDescent="0.3">
      <c r="A8" s="5">
        <v>241793</v>
      </c>
      <c r="B8" s="11">
        <v>0</v>
      </c>
      <c r="C8" s="11">
        <v>0</v>
      </c>
      <c r="D8" s="11">
        <v>0</v>
      </c>
      <c r="E8" s="9">
        <v>3400</v>
      </c>
      <c r="F8" s="11">
        <v>0</v>
      </c>
      <c r="G8" s="10">
        <f t="shared" ref="G8:G17" si="0">SUM(B8:F8)</f>
        <v>3400</v>
      </c>
    </row>
    <row r="9" spans="1:9" x14ac:dyDescent="0.3">
      <c r="A9" s="5">
        <v>241824</v>
      </c>
      <c r="B9" s="11">
        <v>0</v>
      </c>
      <c r="C9" s="11">
        <v>0</v>
      </c>
      <c r="D9" s="11">
        <v>0</v>
      </c>
      <c r="E9" s="9">
        <v>5700</v>
      </c>
      <c r="F9" s="11">
        <v>0</v>
      </c>
      <c r="G9" s="10">
        <f t="shared" si="0"/>
        <v>5700</v>
      </c>
    </row>
    <row r="10" spans="1:9" x14ac:dyDescent="0.3">
      <c r="A10" s="5">
        <v>241852</v>
      </c>
      <c r="B10" s="11">
        <v>0</v>
      </c>
      <c r="C10" s="9">
        <v>3250</v>
      </c>
      <c r="D10" s="11">
        <v>0</v>
      </c>
      <c r="E10" s="11">
        <v>0</v>
      </c>
      <c r="F10" s="11">
        <v>0</v>
      </c>
      <c r="G10" s="10">
        <f t="shared" si="0"/>
        <v>3250</v>
      </c>
    </row>
    <row r="11" spans="1:9" x14ac:dyDescent="0.3">
      <c r="A11" s="5">
        <v>241883</v>
      </c>
      <c r="B11" s="9">
        <v>116380</v>
      </c>
      <c r="C11" s="9"/>
      <c r="D11" s="11">
        <v>0</v>
      </c>
      <c r="E11" s="11">
        <v>0</v>
      </c>
      <c r="F11" s="11">
        <v>0</v>
      </c>
      <c r="G11" s="10">
        <f t="shared" si="0"/>
        <v>116380</v>
      </c>
    </row>
    <row r="12" spans="1:9" x14ac:dyDescent="0.3">
      <c r="A12" s="5">
        <v>241913</v>
      </c>
      <c r="B12" s="9">
        <v>191107</v>
      </c>
      <c r="C12" s="9">
        <v>38050</v>
      </c>
      <c r="D12" s="11">
        <v>0</v>
      </c>
      <c r="E12" s="9">
        <v>5100</v>
      </c>
      <c r="F12" s="11">
        <v>0</v>
      </c>
      <c r="G12" s="10">
        <f t="shared" si="0"/>
        <v>234257</v>
      </c>
    </row>
    <row r="13" spans="1:9" x14ac:dyDescent="0.3">
      <c r="A13" s="5">
        <v>241944</v>
      </c>
      <c r="B13" s="11">
        <v>0</v>
      </c>
      <c r="C13" s="9">
        <v>74120</v>
      </c>
      <c r="D13" s="11">
        <v>0</v>
      </c>
      <c r="E13" s="11">
        <v>0</v>
      </c>
      <c r="F13" s="11">
        <v>0</v>
      </c>
      <c r="G13" s="10">
        <f t="shared" si="0"/>
        <v>74120</v>
      </c>
    </row>
    <row r="14" spans="1:9" x14ac:dyDescent="0.3">
      <c r="A14" s="5">
        <v>241974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9" x14ac:dyDescent="0.3">
      <c r="A15" s="5">
        <v>242005</v>
      </c>
      <c r="B15" s="11">
        <v>0</v>
      </c>
      <c r="C15" s="11">
        <v>0</v>
      </c>
      <c r="D15" s="41">
        <v>50000</v>
      </c>
      <c r="E15" s="9">
        <v>65000</v>
      </c>
      <c r="F15" s="11">
        <v>0</v>
      </c>
      <c r="G15" s="10">
        <f t="shared" si="0"/>
        <v>115000</v>
      </c>
    </row>
    <row r="16" spans="1:9" x14ac:dyDescent="0.3">
      <c r="A16" s="5">
        <v>242036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9" x14ac:dyDescent="0.3">
      <c r="A17" s="12" t="s">
        <v>9</v>
      </c>
      <c r="B17" s="39">
        <f>SUM(B5:B16)</f>
        <v>307487</v>
      </c>
      <c r="C17" s="39">
        <f t="shared" ref="C17:E17" si="1">SUM(C5:C16)</f>
        <v>115420</v>
      </c>
      <c r="D17" s="39">
        <f t="shared" si="1"/>
        <v>50000</v>
      </c>
      <c r="E17" s="39">
        <f t="shared" si="1"/>
        <v>81000</v>
      </c>
      <c r="F17" s="40">
        <v>0</v>
      </c>
      <c r="G17" s="39">
        <f t="shared" si="0"/>
        <v>553907</v>
      </c>
    </row>
    <row r="18" spans="1:9" x14ac:dyDescent="0.3">
      <c r="I18" s="13">
        <f>SUM(G5:G16)</f>
        <v>553907</v>
      </c>
    </row>
    <row r="32" spans="1:9" x14ac:dyDescent="0.3">
      <c r="G32" s="8">
        <v>3</v>
      </c>
    </row>
    <row r="42" spans="8:8" x14ac:dyDescent="0.3">
      <c r="H42" s="8">
        <v>1</v>
      </c>
    </row>
  </sheetData>
  <mergeCells count="3">
    <mergeCell ref="A3:A4"/>
    <mergeCell ref="B3:F3"/>
    <mergeCell ref="G3:G4"/>
  </mergeCells>
  <pageMargins left="1.1811023622047243" right="0.59055118110236215" top="0.59055118110236215" bottom="0.5905511811023621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110" zoomScaleNormal="100" zoomScaleSheetLayoutView="110" workbookViewId="0">
      <selection activeCell="E39" sqref="E39"/>
    </sheetView>
  </sheetViews>
  <sheetFormatPr defaultRowHeight="20.25" x14ac:dyDescent="0.2"/>
  <cols>
    <col min="1" max="1" width="4.125" style="17" customWidth="1"/>
    <col min="2" max="2" width="39.25" style="17" customWidth="1"/>
    <col min="3" max="3" width="6.25" style="17" customWidth="1"/>
    <col min="4" max="4" width="10.75" style="17" customWidth="1"/>
    <col min="5" max="5" width="12.125" style="17" customWidth="1"/>
    <col min="6" max="6" width="9.875" style="17" customWidth="1"/>
    <col min="7" max="16384" width="9" style="17"/>
  </cols>
  <sheetData>
    <row r="1" spans="1:6" x14ac:dyDescent="0.2">
      <c r="A1" s="21" t="s">
        <v>19</v>
      </c>
    </row>
    <row r="3" spans="1:6" ht="43.5" customHeight="1" x14ac:dyDescent="0.2">
      <c r="A3" s="19" t="s">
        <v>13</v>
      </c>
      <c r="B3" s="19" t="s">
        <v>14</v>
      </c>
      <c r="C3" s="20" t="s">
        <v>15</v>
      </c>
      <c r="D3" s="19" t="s">
        <v>16</v>
      </c>
      <c r="E3" s="19" t="s">
        <v>17</v>
      </c>
      <c r="F3" s="19" t="s">
        <v>18</v>
      </c>
    </row>
    <row r="4" spans="1:6" x14ac:dyDescent="0.2">
      <c r="A4" s="22">
        <v>1</v>
      </c>
      <c r="B4" s="23" t="s">
        <v>42</v>
      </c>
      <c r="C4" s="24">
        <v>3</v>
      </c>
      <c r="D4" s="25">
        <v>50000</v>
      </c>
      <c r="E4" s="25">
        <v>50000</v>
      </c>
      <c r="F4" s="18">
        <v>0</v>
      </c>
    </row>
    <row r="5" spans="1:6" x14ac:dyDescent="0.2">
      <c r="A5" s="22">
        <v>2</v>
      </c>
      <c r="B5" s="23" t="s">
        <v>20</v>
      </c>
      <c r="C5" s="24">
        <v>2</v>
      </c>
      <c r="D5" s="25">
        <v>18000</v>
      </c>
      <c r="E5" s="25">
        <v>18000</v>
      </c>
      <c r="F5" s="18">
        <v>0</v>
      </c>
    </row>
    <row r="6" spans="1:6" ht="48.75" customHeight="1" x14ac:dyDescent="0.2">
      <c r="A6" s="22">
        <v>3</v>
      </c>
      <c r="B6" s="23" t="s">
        <v>21</v>
      </c>
      <c r="C6" s="24">
        <v>2</v>
      </c>
      <c r="D6" s="25">
        <v>74120</v>
      </c>
      <c r="E6" s="25">
        <v>74120</v>
      </c>
      <c r="F6" s="18">
        <v>0</v>
      </c>
    </row>
    <row r="7" spans="1:6" x14ac:dyDescent="0.2">
      <c r="A7" s="22">
        <v>4</v>
      </c>
      <c r="B7" s="23" t="s">
        <v>22</v>
      </c>
      <c r="C7" s="24">
        <v>1</v>
      </c>
      <c r="D7" s="25">
        <v>4523</v>
      </c>
      <c r="E7" s="25">
        <v>4523</v>
      </c>
      <c r="F7" s="18">
        <v>0</v>
      </c>
    </row>
    <row r="8" spans="1:6" ht="24" customHeight="1" x14ac:dyDescent="0.2">
      <c r="A8" s="22">
        <v>5</v>
      </c>
      <c r="B8" s="23" t="s">
        <v>23</v>
      </c>
      <c r="C8" s="24">
        <v>1</v>
      </c>
      <c r="D8" s="25">
        <v>7150</v>
      </c>
      <c r="E8" s="25">
        <v>7150</v>
      </c>
      <c r="F8" s="18">
        <v>0</v>
      </c>
    </row>
    <row r="9" spans="1:6" x14ac:dyDescent="0.2">
      <c r="A9" s="22">
        <v>6</v>
      </c>
      <c r="B9" s="23" t="s">
        <v>24</v>
      </c>
      <c r="C9" s="24">
        <v>1</v>
      </c>
      <c r="D9" s="25">
        <v>4200</v>
      </c>
      <c r="E9" s="25">
        <v>4200</v>
      </c>
      <c r="F9" s="18">
        <v>0</v>
      </c>
    </row>
    <row r="10" spans="1:6" x14ac:dyDescent="0.2">
      <c r="A10" s="22">
        <v>7</v>
      </c>
      <c r="B10" s="23" t="s">
        <v>25</v>
      </c>
      <c r="C10" s="24">
        <v>1</v>
      </c>
      <c r="D10" s="25">
        <v>8350</v>
      </c>
      <c r="E10" s="25">
        <v>8350</v>
      </c>
      <c r="F10" s="18">
        <v>0</v>
      </c>
    </row>
    <row r="11" spans="1:6" x14ac:dyDescent="0.2">
      <c r="A11" s="22">
        <v>8</v>
      </c>
      <c r="B11" s="23" t="s">
        <v>26</v>
      </c>
      <c r="C11" s="24">
        <v>1</v>
      </c>
      <c r="D11" s="25">
        <v>31800</v>
      </c>
      <c r="E11" s="26">
        <v>26900</v>
      </c>
      <c r="F11" s="25">
        <v>4900</v>
      </c>
    </row>
    <row r="12" spans="1:6" x14ac:dyDescent="0.2">
      <c r="A12" s="22">
        <v>9</v>
      </c>
      <c r="B12" s="23" t="s">
        <v>27</v>
      </c>
      <c r="C12" s="24">
        <v>1</v>
      </c>
      <c r="D12" s="25">
        <v>1900</v>
      </c>
      <c r="E12" s="25">
        <v>1900</v>
      </c>
      <c r="F12" s="18">
        <v>0</v>
      </c>
    </row>
    <row r="13" spans="1:6" x14ac:dyDescent="0.2">
      <c r="A13" s="22">
        <v>10</v>
      </c>
      <c r="B13" s="23" t="s">
        <v>28</v>
      </c>
      <c r="C13" s="24">
        <v>1</v>
      </c>
      <c r="D13" s="25">
        <v>4855</v>
      </c>
      <c r="E13" s="25">
        <v>4855</v>
      </c>
      <c r="F13" s="18">
        <v>0</v>
      </c>
    </row>
    <row r="14" spans="1:6" x14ac:dyDescent="0.2">
      <c r="A14" s="22">
        <v>11</v>
      </c>
      <c r="B14" s="23" t="s">
        <v>29</v>
      </c>
      <c r="C14" s="24">
        <v>2</v>
      </c>
      <c r="D14" s="25">
        <v>3250</v>
      </c>
      <c r="E14" s="25">
        <v>3250</v>
      </c>
      <c r="F14" s="18">
        <v>0</v>
      </c>
    </row>
    <row r="15" spans="1:6" ht="40.5" x14ac:dyDescent="0.2">
      <c r="A15" s="22">
        <v>12</v>
      </c>
      <c r="B15" s="23" t="s">
        <v>30</v>
      </c>
      <c r="C15" s="24">
        <v>1</v>
      </c>
      <c r="D15" s="25">
        <v>20050</v>
      </c>
      <c r="E15" s="25">
        <v>20050</v>
      </c>
      <c r="F15" s="18">
        <v>0</v>
      </c>
    </row>
    <row r="16" spans="1:6" ht="40.5" x14ac:dyDescent="0.2">
      <c r="A16" s="22">
        <v>13</v>
      </c>
      <c r="B16" s="23" t="s">
        <v>31</v>
      </c>
      <c r="C16" s="24">
        <v>1</v>
      </c>
      <c r="D16" s="25">
        <v>4590</v>
      </c>
      <c r="E16" s="25">
        <v>4590</v>
      </c>
      <c r="F16" s="18">
        <v>0</v>
      </c>
    </row>
    <row r="17" spans="1:6" ht="47.25" customHeight="1" x14ac:dyDescent="0.2">
      <c r="A17" s="22">
        <v>14</v>
      </c>
      <c r="B17" s="23" t="s">
        <v>32</v>
      </c>
      <c r="C17" s="24">
        <v>1</v>
      </c>
      <c r="D17" s="25">
        <v>5460</v>
      </c>
      <c r="E17" s="25">
        <v>5460</v>
      </c>
      <c r="F17" s="18">
        <v>0</v>
      </c>
    </row>
    <row r="18" spans="1:6" ht="25.5" customHeight="1" x14ac:dyDescent="0.2">
      <c r="A18" s="22">
        <v>15</v>
      </c>
      <c r="B18" s="23" t="s">
        <v>36</v>
      </c>
      <c r="C18" s="24">
        <v>1</v>
      </c>
      <c r="D18" s="25">
        <v>92472</v>
      </c>
      <c r="E18" s="25">
        <v>92472</v>
      </c>
      <c r="F18" s="18">
        <v>0</v>
      </c>
    </row>
    <row r="19" spans="1:6" ht="40.5" x14ac:dyDescent="0.2">
      <c r="A19" s="22">
        <v>16</v>
      </c>
      <c r="B19" s="23" t="s">
        <v>37</v>
      </c>
      <c r="C19" s="24">
        <v>1</v>
      </c>
      <c r="D19" s="25">
        <v>38312</v>
      </c>
      <c r="E19" s="27">
        <v>36887</v>
      </c>
      <c r="F19" s="25">
        <v>1425</v>
      </c>
    </row>
    <row r="20" spans="1:6" ht="48.75" customHeight="1" x14ac:dyDescent="0.2">
      <c r="A20" s="22">
        <v>17</v>
      </c>
      <c r="B20" s="23" t="s">
        <v>33</v>
      </c>
      <c r="C20" s="24">
        <v>1</v>
      </c>
      <c r="D20" s="25">
        <v>4970</v>
      </c>
      <c r="E20" s="25">
        <v>4970</v>
      </c>
      <c r="F20" s="18">
        <v>0</v>
      </c>
    </row>
    <row r="21" spans="1:6" x14ac:dyDescent="0.2">
      <c r="A21" s="22">
        <v>18</v>
      </c>
      <c r="B21" s="23" t="s">
        <v>34</v>
      </c>
      <c r="C21" s="24">
        <v>1</v>
      </c>
      <c r="D21" s="25">
        <v>13245</v>
      </c>
      <c r="E21" s="27">
        <v>11070</v>
      </c>
      <c r="F21" s="25">
        <v>2175</v>
      </c>
    </row>
    <row r="22" spans="1:6" ht="46.5" customHeight="1" x14ac:dyDescent="0.2">
      <c r="A22" s="22">
        <v>19</v>
      </c>
      <c r="B22" s="23" t="s">
        <v>38</v>
      </c>
      <c r="C22" s="24">
        <v>1</v>
      </c>
      <c r="D22" s="25">
        <v>9460</v>
      </c>
      <c r="E22" s="25">
        <v>9460</v>
      </c>
      <c r="F22" s="18">
        <v>0</v>
      </c>
    </row>
    <row r="23" spans="1:6" x14ac:dyDescent="0.2">
      <c r="A23" s="28"/>
      <c r="B23" s="29"/>
      <c r="C23" s="30"/>
      <c r="D23" s="31"/>
      <c r="E23" s="31"/>
      <c r="F23" s="32"/>
    </row>
    <row r="24" spans="1:6" x14ac:dyDescent="0.2">
      <c r="A24" s="28"/>
      <c r="B24" s="29"/>
      <c r="C24" s="30"/>
      <c r="D24" s="31"/>
      <c r="E24" s="31"/>
      <c r="F24" s="32">
        <v>4</v>
      </c>
    </row>
    <row r="25" spans="1:6" x14ac:dyDescent="0.2">
      <c r="A25" s="28"/>
      <c r="B25" s="29"/>
      <c r="C25" s="30"/>
      <c r="D25" s="31"/>
      <c r="E25" s="31"/>
      <c r="F25" s="32"/>
    </row>
    <row r="27" spans="1:6" ht="43.5" customHeight="1" x14ac:dyDescent="0.2">
      <c r="A27" s="19" t="s">
        <v>13</v>
      </c>
      <c r="B27" s="19" t="s">
        <v>14</v>
      </c>
      <c r="C27" s="20" t="s">
        <v>15</v>
      </c>
      <c r="D27" s="19" t="s">
        <v>16</v>
      </c>
      <c r="E27" s="19" t="s">
        <v>17</v>
      </c>
      <c r="F27" s="19" t="s">
        <v>18</v>
      </c>
    </row>
    <row r="28" spans="1:6" x14ac:dyDescent="0.2">
      <c r="A28" s="22">
        <v>20</v>
      </c>
      <c r="B28" s="23" t="s">
        <v>39</v>
      </c>
      <c r="C28" s="24">
        <v>1</v>
      </c>
      <c r="D28" s="25">
        <v>13100</v>
      </c>
      <c r="E28" s="25">
        <v>13100</v>
      </c>
      <c r="F28" s="18">
        <v>0</v>
      </c>
    </row>
    <row r="29" spans="1:6" x14ac:dyDescent="0.2">
      <c r="A29" s="22">
        <v>21</v>
      </c>
      <c r="B29" s="23" t="s">
        <v>35</v>
      </c>
      <c r="C29" s="24">
        <v>1</v>
      </c>
      <c r="D29" s="25">
        <v>2800</v>
      </c>
      <c r="E29" s="25">
        <v>2800</v>
      </c>
      <c r="F29" s="18">
        <v>0</v>
      </c>
    </row>
    <row r="30" spans="1:6" ht="27" customHeight="1" x14ac:dyDescent="0.2">
      <c r="A30" s="22">
        <v>22</v>
      </c>
      <c r="B30" s="23" t="s">
        <v>40</v>
      </c>
      <c r="C30" s="24">
        <v>1</v>
      </c>
      <c r="D30" s="25">
        <v>38850</v>
      </c>
      <c r="E30" s="25">
        <v>38850</v>
      </c>
      <c r="F30" s="18">
        <v>0</v>
      </c>
    </row>
    <row r="31" spans="1:6" ht="45.75" customHeight="1" x14ac:dyDescent="0.2">
      <c r="A31" s="22">
        <v>23</v>
      </c>
      <c r="B31" s="23" t="s">
        <v>41</v>
      </c>
      <c r="C31" s="24">
        <v>1</v>
      </c>
      <c r="D31" s="25">
        <v>21450</v>
      </c>
      <c r="E31" s="25">
        <v>21450</v>
      </c>
      <c r="F31" s="18">
        <v>0</v>
      </c>
    </row>
    <row r="32" spans="1:6" ht="60.75" x14ac:dyDescent="0.2">
      <c r="A32" s="22">
        <v>24</v>
      </c>
      <c r="B32" s="33" t="s">
        <v>43</v>
      </c>
      <c r="C32" s="22">
        <v>4</v>
      </c>
      <c r="D32" s="25">
        <v>81000</v>
      </c>
      <c r="E32" s="25">
        <v>73400</v>
      </c>
      <c r="F32" s="34">
        <v>6852</v>
      </c>
    </row>
    <row r="33" spans="1:9" s="21" customFormat="1" x14ac:dyDescent="0.2">
      <c r="A33" s="35"/>
      <c r="B33" s="35" t="s">
        <v>9</v>
      </c>
      <c r="C33" s="35"/>
      <c r="D33" s="36">
        <f>SUM(D4:D22,D28:D32)</f>
        <v>553907</v>
      </c>
      <c r="E33" s="36">
        <f>SUM(E4:E22,E28:E32)</f>
        <v>537807</v>
      </c>
      <c r="F33" s="36">
        <f>SUM(F4:F22,F28:F32)</f>
        <v>15352</v>
      </c>
    </row>
    <row r="37" spans="1:9" x14ac:dyDescent="0.2">
      <c r="B37" s="21"/>
    </row>
    <row r="38" spans="1:9" x14ac:dyDescent="0.2">
      <c r="I38" s="17">
        <v>1</v>
      </c>
    </row>
    <row r="52" spans="6:6" x14ac:dyDescent="0.2">
      <c r="F52" s="17">
        <v>5</v>
      </c>
    </row>
    <row r="59" spans="6:6" x14ac:dyDescent="0.2">
      <c r="F59" s="17">
        <v>4</v>
      </c>
    </row>
  </sheetData>
  <hyperlinks>
    <hyperlink ref="B4" r:id="rId1" display="https://www.localfund.happynetwork.org/paper/61875"/>
    <hyperlink ref="B5" r:id="rId2" display="https://www.localfund.happynetwork.org/paper/57584"/>
    <hyperlink ref="B6" r:id="rId3" display="https://www.localfund.happynetwork.org/paper/51890"/>
    <hyperlink ref="B7" r:id="rId4" display="https://www.localfund.happynetwork.org/paper/51864"/>
    <hyperlink ref="B8" r:id="rId5" display="https://www.localfund.happynetwork.org/paper/51653"/>
    <hyperlink ref="B9" r:id="rId6" display="https://www.localfund.happynetwork.org/paper/51649"/>
    <hyperlink ref="B10" r:id="rId7" display="https://www.localfund.happynetwork.org/paper/51645"/>
    <hyperlink ref="B11" r:id="rId8" display="https://www.localfund.happynetwork.org/paper/51577"/>
    <hyperlink ref="B12" r:id="rId9" display="https://www.localfund.happynetwork.org/paper/51573"/>
    <hyperlink ref="B13" r:id="rId10" display="https://www.localfund.happynetwork.org/paper/51561"/>
    <hyperlink ref="B14" r:id="rId11" display="https://www.localfund.happynetwork.org/paper/51557"/>
    <hyperlink ref="B15" r:id="rId12" display="https://www.localfund.happynetwork.org/paper/51552"/>
    <hyperlink ref="B16" r:id="rId13" display="https://www.localfund.happynetwork.org/paper/51537"/>
    <hyperlink ref="B17" r:id="rId14" display="https://www.localfund.happynetwork.org/paper/51523"/>
    <hyperlink ref="B18" r:id="rId15" display="https://www.localfund.happynetwork.org/paper/51517"/>
    <hyperlink ref="B19" r:id="rId16" display="https://www.localfund.happynetwork.org/paper/51510"/>
    <hyperlink ref="B20" r:id="rId17" display="https://www.localfund.happynetwork.org/paper/51508"/>
    <hyperlink ref="B21" r:id="rId18" display="https://www.localfund.happynetwork.org/paper/51500"/>
    <hyperlink ref="B22" r:id="rId19" display="https://www.localfund.happynetwork.org/paper/50001"/>
    <hyperlink ref="B28" r:id="rId20" display="https://www.localfund.happynetwork.org/paper/49995"/>
    <hyperlink ref="B29" r:id="rId21" display="https://www.localfund.happynetwork.org/paper/49991"/>
    <hyperlink ref="B30" r:id="rId22" display="https://www.localfund.happynetwork.org/paper/49856"/>
    <hyperlink ref="B31" r:id="rId23" display="https://www.localfund.happynetwork.org/paper/48416"/>
  </hyperlinks>
  <pageMargins left="0.98425196850393704" right="0.39370078740157483" top="0.59055118110236227" bottom="0.59055118110236227" header="0.31496062992125984" footer="0.31496062992125984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สถานการเงิน</vt:lpstr>
      <vt:lpstr>รายรับ</vt:lpstr>
      <vt:lpstr>รายจ่าย</vt:lpstr>
      <vt:lpstr>รายงาน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2019-11-06T02:02:37Z</cp:lastPrinted>
  <dcterms:created xsi:type="dcterms:W3CDTF">2019-10-04T04:00:39Z</dcterms:created>
  <dcterms:modified xsi:type="dcterms:W3CDTF">2019-11-08T08:35:14Z</dcterms:modified>
</cp:coreProperties>
</file>